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ckler365-my.sharepoint.com/personal/jutta-hoehne_boeckler_de/Documents/Tableau online/Tarifniveau/Dateien für Download/"/>
    </mc:Choice>
  </mc:AlternateContent>
  <xr:revisionPtr revIDLastSave="3" documentId="8_{B2C3B415-AEAF-4DCD-9F27-2BC1A1103717}" xr6:coauthVersionLast="47" xr6:coauthVersionMax="47" xr10:uidLastSave="{4B5597CE-D9B2-4B35-89A0-2BC2445FC879}"/>
  <bookViews>
    <workbookView xWindow="-108" yWindow="-108" windowWidth="23256" windowHeight="12576" tabRatio="942" activeTab="2" xr2:uid="{00000000-000D-0000-FFFF-FFFF00000000}"/>
  </bookViews>
  <sheets>
    <sheet name="Startseite" sheetId="45" r:id="rId1"/>
    <sheet name="Tabelle2" sheetId="2" state="hidden" r:id="rId2"/>
    <sheet name="Tarifniveau OstWest " sheetId="51" r:id="rId3"/>
    <sheet name="Tarifbindung" sheetId="32" state="hidden" r:id="rId4"/>
    <sheet name="Tarifbindung2003_Beschäftige" sheetId="24" state="hidden" r:id="rId5"/>
    <sheet name="Tarifbindung2002_Beschäftige" sheetId="25" state="hidden" r:id="rId6"/>
    <sheet name="Tarifbindung2001_Beschäftige" sheetId="26" state="hidden" r:id="rId7"/>
    <sheet name="Tarifbindung2000_Beschäftige" sheetId="27" state="hidden" r:id="rId8"/>
    <sheet name="Tarifbindung1999_Beschäftige" sheetId="28" state="hidden" r:id="rId9"/>
    <sheet name="Tarifbindung1998_Beschäftige" sheetId="29" state="hidden" r:id="rId10"/>
    <sheet name="Tarifbindung1997_Beschäftige" sheetId="30" state="hidden" r:id="rId11"/>
    <sheet name="Tarifbindung1996_Beschäftige" sheetId="31" state="hidden" r:id="rId12"/>
    <sheet name="Tarifbindung1999_Beschäftige " sheetId="38" state="hidden" r:id="rId13"/>
    <sheet name="Tarifbindung1998_Beschäftige " sheetId="39" state="hidden" r:id="rId14"/>
    <sheet name="Tarifbindung1997_Beschäftige " sheetId="40" state="hidden" r:id="rId15"/>
    <sheet name="Tarifbindung1996_Beschäftige " sheetId="41" state="hidden" r:id="rId16"/>
  </sheets>
  <definedNames>
    <definedName name="_xlnm.Print_Area" localSheetId="3">Tarifbindung!$A$1:$G$39</definedName>
    <definedName name="_xlnm.Print_Area" localSheetId="2">'Tarifniveau OstWest '!$B$1:$G$40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32" l="1"/>
  <c r="F36" i="32"/>
  <c r="G36" i="32" s="1"/>
  <c r="B36" i="32"/>
  <c r="B35" i="32"/>
  <c r="E35" i="32" s="1"/>
  <c r="B34" i="32"/>
  <c r="E34" i="32" s="1"/>
  <c r="B33" i="32"/>
  <c r="E33" i="32" s="1"/>
  <c r="B32" i="32"/>
  <c r="E32" i="32" s="1"/>
  <c r="B31" i="32"/>
  <c r="E31" i="32" s="1"/>
  <c r="B30" i="32"/>
  <c r="E30" i="32" s="1"/>
  <c r="F30" i="32" s="1"/>
  <c r="G30" i="32" s="1"/>
  <c r="B29" i="32"/>
  <c r="E29" i="32" s="1"/>
  <c r="F29" i="32" s="1"/>
  <c r="B28" i="32"/>
  <c r="E28" i="32" s="1"/>
  <c r="F28" i="32" s="1"/>
  <c r="B27" i="32"/>
  <c r="B26" i="32"/>
  <c r="D19" i="32"/>
  <c r="F18" i="32"/>
  <c r="G18" i="32" s="1"/>
  <c r="D18" i="32"/>
  <c r="D17" i="32"/>
  <c r="D16" i="32"/>
  <c r="D15" i="32"/>
  <c r="D14" i="32"/>
  <c r="D13" i="32"/>
  <c r="F12" i="32"/>
  <c r="G12" i="32"/>
  <c r="D12" i="32"/>
  <c r="F11" i="32"/>
  <c r="G11" i="32" s="1"/>
  <c r="D11" i="32"/>
  <c r="D10" i="32"/>
  <c r="D9" i="32"/>
  <c r="D8" i="32"/>
  <c r="F31" i="32" l="1"/>
  <c r="G31" i="32" s="1"/>
</calcChain>
</file>

<file path=xl/sharedStrings.xml><?xml version="1.0" encoding="utf-8"?>
<sst xmlns="http://schemas.openxmlformats.org/spreadsheetml/2006/main" count="33" uniqueCount="21">
  <si>
    <t>Gesamt</t>
  </si>
  <si>
    <t>West</t>
  </si>
  <si>
    <t>Ost</t>
  </si>
  <si>
    <t xml:space="preserve"> </t>
  </si>
  <si>
    <t>1.9 Tarifbindung West 1996 - 2009</t>
  </si>
  <si>
    <t>Beschäftigte in %</t>
  </si>
  <si>
    <t>Jahr</t>
  </si>
  <si>
    <t>mit Tarifbindung</t>
  </si>
  <si>
    <t>ohne Tarifbindung</t>
  </si>
  <si>
    <t>Branchen-TV</t>
  </si>
  <si>
    <t>Firmen-
TV</t>
  </si>
  <si>
    <t>ohne
TV
gesamt</t>
  </si>
  <si>
    <t>mit Tariforien-tierung</t>
  </si>
  <si>
    <t>ohne Tariforien-tierung</t>
  </si>
  <si>
    <t>Betriebe in %</t>
  </si>
  <si>
    <t xml:space="preserve">Quelle: IAB-Betriebspanel     </t>
  </si>
  <si>
    <t>Tarifbindung2004_Beschäftige</t>
  </si>
  <si>
    <t>Tarifbindung2002_Beschäftige</t>
  </si>
  <si>
    <t>Tarifniveau Ost/West</t>
  </si>
  <si>
    <t>Tarifsteigerung und Tarifniveau Ost/West</t>
  </si>
  <si>
    <t>Quelle: WSI-Tarifarchiv    Stand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</si>
</sst>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</numFmts>
  <fonts count="35">
    <font>
      <sz val="10"/>
      <name val="Arial"/>
    </font>
    <font>
      <sz val="11"/>
      <color theme="1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rgb="FFDF05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rgb="FFC00000"/>
      <name val="Calibri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sz val="16"/>
      <color rgb="FFC00000"/>
      <name val="Calibri"/>
      <family val="2"/>
    </font>
    <font>
      <sz val="12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color indexed="8"/>
      <name val="Arial Narrow"/>
      <family val="2"/>
    </font>
    <font>
      <b/>
      <sz val="18"/>
      <color rgb="FFC00000"/>
      <name val="Arial Narrow"/>
      <family val="2"/>
    </font>
    <font>
      <b/>
      <sz val="20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5">
    <xf numFmtId="0" fontId="0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21" fillId="0" borderId="0"/>
    <xf numFmtId="49" fontId="21" fillId="0" borderId="0"/>
    <xf numFmtId="166" fontId="21" fillId="0" borderId="0">
      <alignment horizontal="center"/>
    </xf>
    <xf numFmtId="167" fontId="21" fillId="0" borderId="0"/>
    <xf numFmtId="168" fontId="21" fillId="0" borderId="0"/>
    <xf numFmtId="169" fontId="21" fillId="0" borderId="0"/>
    <xf numFmtId="170" fontId="21" fillId="0" borderId="0"/>
    <xf numFmtId="171" fontId="22" fillId="0" borderId="0"/>
    <xf numFmtId="172" fontId="23" fillId="0" borderId="0"/>
    <xf numFmtId="173" fontId="22" fillId="0" borderId="0"/>
    <xf numFmtId="174" fontId="21" fillId="0" borderId="0"/>
    <xf numFmtId="175" fontId="21" fillId="0" borderId="0"/>
    <xf numFmtId="176" fontId="21" fillId="0" borderId="0"/>
    <xf numFmtId="177" fontId="22" fillId="0" borderId="0"/>
    <xf numFmtId="178" fontId="21" fillId="0" borderId="0">
      <alignment horizontal="center"/>
    </xf>
    <xf numFmtId="179" fontId="21" fillId="0" borderId="0">
      <alignment horizontal="center"/>
    </xf>
    <xf numFmtId="180" fontId="21" fillId="0" borderId="0">
      <alignment horizontal="center"/>
    </xf>
    <xf numFmtId="181" fontId="21" fillId="0" borderId="0">
      <alignment horizontal="center"/>
    </xf>
    <xf numFmtId="182" fontId="21" fillId="0" borderId="0">
      <alignment horizontal="center"/>
    </xf>
    <xf numFmtId="0" fontId="21" fillId="0" borderId="2"/>
    <xf numFmtId="165" fontId="22" fillId="0" borderId="0"/>
    <xf numFmtId="49" fontId="22" fillId="0" borderId="0"/>
    <xf numFmtId="0" fontId="5" fillId="0" borderId="0"/>
    <xf numFmtId="0" fontId="24" fillId="0" borderId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8" fillId="2" borderId="7" xfId="7" applyFont="1" applyFill="1" applyBorder="1"/>
    <xf numFmtId="0" fontId="9" fillId="2" borderId="7" xfId="7" applyFont="1" applyFill="1" applyBorder="1"/>
    <xf numFmtId="0" fontId="11" fillId="0" borderId="7" xfId="8" applyFont="1" applyBorder="1" applyAlignment="1" applyProtection="1"/>
    <xf numFmtId="0" fontId="9" fillId="0" borderId="7" xfId="2" applyFont="1" applyBorder="1" applyAlignment="1"/>
    <xf numFmtId="49" fontId="9" fillId="0" borderId="7" xfId="2" quotePrefix="1" applyNumberFormat="1" applyFont="1" applyBorder="1"/>
    <xf numFmtId="0" fontId="13" fillId="0" borderId="7" xfId="9" applyFont="1" applyBorder="1"/>
    <xf numFmtId="0" fontId="14" fillId="0" borderId="7" xfId="9" applyFont="1" applyBorder="1"/>
    <xf numFmtId="0" fontId="15" fillId="2" borderId="7" xfId="7" applyFont="1" applyFill="1" applyBorder="1"/>
    <xf numFmtId="0" fontId="16" fillId="2" borderId="7" xfId="8" applyFont="1" applyFill="1" applyBorder="1"/>
    <xf numFmtId="0" fontId="11" fillId="2" borderId="7" xfId="8" applyFont="1" applyFill="1" applyBorder="1"/>
    <xf numFmtId="0" fontId="17" fillId="2" borderId="7" xfId="7" applyFont="1" applyFill="1" applyBorder="1"/>
    <xf numFmtId="0" fontId="18" fillId="2" borderId="7" xfId="7" applyFont="1" applyFill="1" applyBorder="1"/>
    <xf numFmtId="0" fontId="19" fillId="2" borderId="7" xfId="7" applyFont="1" applyFill="1" applyBorder="1"/>
    <xf numFmtId="0" fontId="20" fillId="2" borderId="8" xfId="7" applyFont="1" applyFill="1" applyBorder="1" applyAlignment="1">
      <alignment vertical="center"/>
    </xf>
    <xf numFmtId="0" fontId="20" fillId="2" borderId="9" xfId="7" applyFont="1" applyFill="1" applyBorder="1" applyAlignment="1">
      <alignment vertical="center"/>
    </xf>
    <xf numFmtId="0" fontId="2" fillId="0" borderId="0" xfId="32" applyFont="1" applyBorder="1" applyAlignment="1">
      <alignment horizontal="left"/>
    </xf>
    <xf numFmtId="0" fontId="5" fillId="0" borderId="0" xfId="32" applyBorder="1" applyAlignment="1">
      <alignment horizontal="center"/>
    </xf>
    <xf numFmtId="0" fontId="5" fillId="0" borderId="0" xfId="32" applyAlignment="1">
      <alignment horizontal="center"/>
    </xf>
    <xf numFmtId="0" fontId="5" fillId="0" borderId="0" xfId="32"/>
    <xf numFmtId="0" fontId="4" fillId="0" borderId="0" xfId="32" applyFont="1" applyBorder="1" applyAlignment="1">
      <alignment horizontal="left"/>
    </xf>
    <xf numFmtId="0" fontId="3" fillId="0" borderId="0" xfId="32" applyFont="1" applyAlignment="1">
      <alignment horizontal="left"/>
    </xf>
    <xf numFmtId="0" fontId="4" fillId="0" borderId="0" xfId="32" applyFont="1" applyAlignment="1">
      <alignment horizontal="center"/>
    </xf>
    <xf numFmtId="0" fontId="4" fillId="0" borderId="0" xfId="32" applyFont="1"/>
    <xf numFmtId="0" fontId="5" fillId="0" borderId="0" xfId="32" applyAlignment="1">
      <alignment vertical="center"/>
    </xf>
    <xf numFmtId="0" fontId="4" fillId="0" borderId="5" xfId="32" applyFont="1" applyBorder="1" applyAlignment="1">
      <alignment horizontal="center" vertical="top" wrapText="1"/>
    </xf>
    <xf numFmtId="0" fontId="4" fillId="0" borderId="3" xfId="32" applyFont="1" applyBorder="1" applyAlignment="1">
      <alignment horizontal="center" vertical="top" wrapText="1"/>
    </xf>
    <xf numFmtId="0" fontId="4" fillId="0" borderId="13" xfId="32" applyFont="1" applyBorder="1" applyAlignment="1">
      <alignment horizontal="center" vertical="center"/>
    </xf>
    <xf numFmtId="1" fontId="4" fillId="0" borderId="0" xfId="32" applyNumberFormat="1" applyFont="1" applyAlignment="1">
      <alignment horizontal="right" vertical="center" indent="2"/>
    </xf>
    <xf numFmtId="1" fontId="4" fillId="0" borderId="0" xfId="32" applyNumberFormat="1" applyFont="1" applyAlignment="1">
      <alignment horizontal="right" indent="2"/>
    </xf>
    <xf numFmtId="1" fontId="4" fillId="3" borderId="0" xfId="32" applyNumberFormat="1" applyFont="1" applyFill="1" applyAlignment="1">
      <alignment horizontal="right" indent="2"/>
    </xf>
    <xf numFmtId="1" fontId="4" fillId="0" borderId="1" xfId="32" applyNumberFormat="1" applyFont="1" applyBorder="1" applyAlignment="1">
      <alignment horizontal="right" indent="2"/>
    </xf>
    <xf numFmtId="0" fontId="4" fillId="0" borderId="0" xfId="32" applyFont="1" applyAlignment="1">
      <alignment horizontal="right" vertical="center" indent="2"/>
    </xf>
    <xf numFmtId="0" fontId="4" fillId="0" borderId="0" xfId="32" applyNumberFormat="1" applyFont="1" applyAlignment="1">
      <alignment horizontal="right" indent="2"/>
    </xf>
    <xf numFmtId="0" fontId="25" fillId="0" borderId="0" xfId="32" applyFont="1" applyAlignment="1">
      <alignment horizontal="left"/>
    </xf>
    <xf numFmtId="0" fontId="26" fillId="2" borderId="10" xfId="7" applyFont="1" applyFill="1" applyBorder="1" applyAlignment="1">
      <alignment vertical="center"/>
    </xf>
    <xf numFmtId="0" fontId="27" fillId="2" borderId="7" xfId="8" applyFont="1" applyFill="1" applyBorder="1"/>
    <xf numFmtId="0" fontId="30" fillId="0" borderId="0" xfId="0" applyFont="1"/>
    <xf numFmtId="0" fontId="31" fillId="0" borderId="0" xfId="0" applyFont="1" applyFill="1"/>
    <xf numFmtId="0" fontId="30" fillId="0" borderId="0" xfId="0" applyFont="1" applyAlignment="1">
      <alignment horizontal="center"/>
    </xf>
    <xf numFmtId="164" fontId="30" fillId="0" borderId="0" xfId="0" applyNumberFormat="1" applyFont="1"/>
    <xf numFmtId="1" fontId="30" fillId="0" borderId="0" xfId="0" applyNumberFormat="1" applyFont="1"/>
    <xf numFmtId="0" fontId="33" fillId="0" borderId="0" xfId="0" applyFont="1"/>
    <xf numFmtId="1" fontId="29" fillId="4" borderId="3" xfId="0" applyNumberFormat="1" applyFont="1" applyFill="1" applyBorder="1" applyAlignment="1">
      <alignment horizontal="center" vertical="top"/>
    </xf>
    <xf numFmtId="0" fontId="34" fillId="2" borderId="10" xfId="7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" fontId="29" fillId="4" borderId="3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Alignment="1">
      <alignment horizontal="center"/>
    </xf>
    <xf numFmtId="164" fontId="28" fillId="0" borderId="0" xfId="0" applyNumberFormat="1" applyFont="1" applyFill="1" applyBorder="1" applyAlignment="1">
      <alignment horizontal="right" vertical="top" indent="1"/>
    </xf>
    <xf numFmtId="164" fontId="28" fillId="4" borderId="0" xfId="0" applyNumberFormat="1" applyFont="1" applyFill="1" applyBorder="1" applyAlignment="1">
      <alignment horizontal="right" vertical="top" indent="1"/>
    </xf>
    <xf numFmtId="164" fontId="28" fillId="4" borderId="0" xfId="0" applyNumberFormat="1" applyFont="1" applyFill="1" applyBorder="1" applyAlignment="1">
      <alignment horizontal="right" vertical="center" indent="1"/>
    </xf>
    <xf numFmtId="0" fontId="32" fillId="0" borderId="0" xfId="0" applyFont="1" applyFill="1" applyBorder="1" applyAlignment="1">
      <alignment horizontal="left" vertical="top"/>
    </xf>
    <xf numFmtId="0" fontId="29" fillId="4" borderId="12" xfId="0" applyFont="1" applyFill="1" applyBorder="1" applyAlignment="1">
      <alignment horizontal="left" vertical="top" wrapText="1"/>
    </xf>
    <xf numFmtId="1" fontId="28" fillId="0" borderId="13" xfId="0" applyNumberFormat="1" applyFont="1" applyFill="1" applyBorder="1" applyAlignment="1">
      <alignment horizontal="left" vertical="top" wrapText="1"/>
    </xf>
    <xf numFmtId="1" fontId="28" fillId="4" borderId="13" xfId="0" applyNumberFormat="1" applyFont="1" applyFill="1" applyBorder="1" applyAlignment="1">
      <alignment horizontal="left" vertical="top" wrapText="1"/>
    </xf>
    <xf numFmtId="1" fontId="28" fillId="4" borderId="13" xfId="0" applyNumberFormat="1" applyFont="1" applyFill="1" applyBorder="1" applyAlignment="1">
      <alignment horizontal="left" vertical="center" wrapText="1"/>
    </xf>
    <xf numFmtId="1" fontId="29" fillId="0" borderId="0" xfId="0" applyNumberFormat="1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0" fontId="4" fillId="0" borderId="11" xfId="32" applyFont="1" applyBorder="1" applyAlignment="1">
      <alignment horizontal="center" vertical="center"/>
    </xf>
    <xf numFmtId="0" fontId="4" fillId="0" borderId="12" xfId="32" applyFont="1" applyBorder="1" applyAlignment="1">
      <alignment horizontal="center" vertical="center"/>
    </xf>
    <xf numFmtId="0" fontId="4" fillId="0" borderId="5" xfId="32" applyFont="1" applyBorder="1" applyAlignment="1">
      <alignment horizontal="center" vertical="center"/>
    </xf>
    <xf numFmtId="0" fontId="4" fillId="0" borderId="4" xfId="32" applyFont="1" applyBorder="1" applyAlignment="1">
      <alignment horizontal="center" vertical="center"/>
    </xf>
    <xf numFmtId="0" fontId="4" fillId="0" borderId="6" xfId="32" applyFont="1" applyBorder="1" applyAlignment="1">
      <alignment horizontal="center" vertical="center"/>
    </xf>
  </cellXfs>
  <cellStyles count="35">
    <cellStyle name="0mitP" xfId="10" xr:uid="{00000000-0005-0000-0000-000000000000}"/>
    <cellStyle name="0ohneP" xfId="11" xr:uid="{00000000-0005-0000-0000-000001000000}"/>
    <cellStyle name="10mitP" xfId="12" xr:uid="{00000000-0005-0000-0000-000002000000}"/>
    <cellStyle name="12mitP" xfId="13" xr:uid="{00000000-0005-0000-0000-000003000000}"/>
    <cellStyle name="12ohneP" xfId="14" xr:uid="{00000000-0005-0000-0000-000004000000}"/>
    <cellStyle name="13mitP" xfId="15" xr:uid="{00000000-0005-0000-0000-000005000000}"/>
    <cellStyle name="1mitP" xfId="16" xr:uid="{00000000-0005-0000-0000-000006000000}"/>
    <cellStyle name="1ohneP" xfId="17" xr:uid="{00000000-0005-0000-0000-000007000000}"/>
    <cellStyle name="2mitP" xfId="18" xr:uid="{00000000-0005-0000-0000-000008000000}"/>
    <cellStyle name="2ohneP" xfId="19" xr:uid="{00000000-0005-0000-0000-000009000000}"/>
    <cellStyle name="3mitP" xfId="20" xr:uid="{00000000-0005-0000-0000-00000A000000}"/>
    <cellStyle name="3ohneP" xfId="21" xr:uid="{00000000-0005-0000-0000-00000B000000}"/>
    <cellStyle name="4mitP" xfId="22" xr:uid="{00000000-0005-0000-0000-00000C000000}"/>
    <cellStyle name="4ohneP" xfId="23" xr:uid="{00000000-0005-0000-0000-00000D000000}"/>
    <cellStyle name="6mitP" xfId="24" xr:uid="{00000000-0005-0000-0000-00000E000000}"/>
    <cellStyle name="6ohneP" xfId="25" xr:uid="{00000000-0005-0000-0000-00000F000000}"/>
    <cellStyle name="7mitP" xfId="26" xr:uid="{00000000-0005-0000-0000-000010000000}"/>
    <cellStyle name="9mitP" xfId="27" xr:uid="{00000000-0005-0000-0000-000011000000}"/>
    <cellStyle name="9ohneP" xfId="28" xr:uid="{00000000-0005-0000-0000-000012000000}"/>
    <cellStyle name="Fuss" xfId="29" xr:uid="{00000000-0005-0000-0000-000013000000}"/>
    <cellStyle name="Hyperlink 2" xfId="9" xr:uid="{00000000-0005-0000-0000-000014000000}"/>
    <cellStyle name="Link" xfId="8" builtinId="8"/>
    <cellStyle name="mitP" xfId="30" xr:uid="{00000000-0005-0000-0000-000016000000}"/>
    <cellStyle name="ohneP" xfId="31" xr:uid="{00000000-0005-0000-0000-000017000000}"/>
    <cellStyle name="Standard" xfId="0" builtinId="0"/>
    <cellStyle name="Standard 11" xfId="32" xr:uid="{00000000-0005-0000-0000-000019000000}"/>
    <cellStyle name="Standard 2" xfId="1" xr:uid="{00000000-0005-0000-0000-00001A000000}"/>
    <cellStyle name="Standard 2 2" xfId="2" xr:uid="{00000000-0005-0000-0000-00001B000000}"/>
    <cellStyle name="Standard 2 3" xfId="3" xr:uid="{00000000-0005-0000-0000-00001C000000}"/>
    <cellStyle name="Standard 3" xfId="4" xr:uid="{00000000-0005-0000-0000-00001D000000}"/>
    <cellStyle name="Standard 4" xfId="5" xr:uid="{00000000-0005-0000-0000-00001E000000}"/>
    <cellStyle name="Standard 5" xfId="6" xr:uid="{00000000-0005-0000-0000-00001F000000}"/>
    <cellStyle name="Standard 6" xfId="33" xr:uid="{00000000-0005-0000-0000-000020000000}"/>
    <cellStyle name="Standard 9" xfId="7" xr:uid="{00000000-0005-0000-0000-000021000000}"/>
    <cellStyle name="Währung 2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8</xdr:col>
      <xdr:colOff>151754</xdr:colOff>
      <xdr:row>9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5171429" cy="1838325"/>
        </a:xfrm>
        <a:prstGeom prst="rect">
          <a:avLst/>
        </a:prstGeom>
      </xdr:spPr>
    </xdr:pic>
    <xdr:clientData/>
  </xdr:twoCellAnchor>
  <xdr:oneCellAnchor>
    <xdr:from>
      <xdr:col>0</xdr:col>
      <xdr:colOff>571500</xdr:colOff>
      <xdr:row>26</xdr:row>
      <xdr:rowOff>123825</xdr:rowOff>
    </xdr:from>
    <xdr:ext cx="1400175" cy="131758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457825"/>
          <a:ext cx="1400175" cy="13175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3:H34"/>
  <sheetViews>
    <sheetView showGridLines="0" topLeftCell="A4" zoomScaleNormal="100" workbookViewId="0">
      <selection activeCell="I15" sqref="I15"/>
    </sheetView>
  </sheetViews>
  <sheetFormatPr baseColWidth="10" defaultColWidth="12.44140625" defaultRowHeight="15.6"/>
  <cols>
    <col min="1" max="1" width="12.44140625" style="1"/>
    <col min="2" max="2" width="5.88671875" style="1" customWidth="1"/>
    <col min="3" max="4" width="6.6640625" style="1" customWidth="1"/>
    <col min="5" max="16384" width="12.44140625" style="1"/>
  </cols>
  <sheetData>
    <row r="13" spans="1:8">
      <c r="B13" s="12"/>
    </row>
    <row r="14" spans="1:8" s="13" customFormat="1" ht="25.8">
      <c r="B14" s="44" t="s">
        <v>19</v>
      </c>
      <c r="C14" s="15"/>
      <c r="D14" s="15"/>
      <c r="E14" s="15"/>
      <c r="F14" s="15"/>
      <c r="G14" s="15"/>
      <c r="H14" s="14"/>
    </row>
    <row r="15" spans="1:8" ht="21">
      <c r="B15" s="35"/>
    </row>
    <row r="16" spans="1:8">
      <c r="A16" s="8"/>
      <c r="B16" s="12"/>
    </row>
    <row r="17" spans="1:8">
      <c r="A17" s="8"/>
      <c r="B17" s="10"/>
      <c r="C17" s="9"/>
      <c r="D17" s="9"/>
      <c r="E17" s="9"/>
      <c r="F17" s="9"/>
      <c r="G17" s="9"/>
      <c r="H17" s="9"/>
    </row>
    <row r="18" spans="1:8">
      <c r="A18" s="8"/>
      <c r="B18" s="36"/>
      <c r="C18" s="8"/>
      <c r="D18" s="8"/>
      <c r="E18" s="8"/>
      <c r="F18" s="8"/>
      <c r="G18" s="8"/>
      <c r="H18" s="8"/>
    </row>
    <row r="19" spans="1:8">
      <c r="A19" s="8"/>
      <c r="B19" s="10"/>
      <c r="C19" s="10"/>
      <c r="D19" s="10"/>
      <c r="E19" s="10"/>
      <c r="F19" s="10"/>
      <c r="G19" s="10"/>
      <c r="H19" s="10"/>
    </row>
    <row r="20" spans="1:8">
      <c r="A20" s="8"/>
      <c r="B20" s="11"/>
      <c r="C20" s="8"/>
      <c r="D20" s="8"/>
      <c r="E20" s="8"/>
      <c r="F20" s="8"/>
      <c r="G20" s="8"/>
      <c r="H20" s="8"/>
    </row>
    <row r="21" spans="1:8">
      <c r="A21" s="8"/>
      <c r="B21" s="10"/>
      <c r="C21" s="9"/>
      <c r="D21" s="9"/>
      <c r="E21" s="9"/>
      <c r="F21" s="9"/>
      <c r="G21" s="9"/>
      <c r="H21" s="9"/>
    </row>
    <row r="22" spans="1:8">
      <c r="A22" s="8"/>
      <c r="B22" s="10"/>
      <c r="C22" s="9"/>
      <c r="D22" s="9"/>
      <c r="E22" s="9"/>
      <c r="F22" s="9"/>
      <c r="G22" s="9"/>
      <c r="H22" s="9"/>
    </row>
    <row r="23" spans="1:8">
      <c r="A23" s="8"/>
      <c r="B23" s="11"/>
      <c r="C23" s="8"/>
      <c r="D23" s="8"/>
      <c r="E23" s="8"/>
      <c r="F23" s="8"/>
      <c r="G23" s="8"/>
      <c r="H23" s="8"/>
    </row>
    <row r="24" spans="1:8">
      <c r="A24" s="8"/>
      <c r="B24" s="10"/>
      <c r="C24" s="10"/>
      <c r="D24" s="10"/>
      <c r="E24" s="10"/>
      <c r="F24" s="10"/>
      <c r="G24" s="10"/>
      <c r="H24" s="10"/>
    </row>
    <row r="25" spans="1:8">
      <c r="A25" s="8"/>
      <c r="B25" s="11"/>
      <c r="C25" s="8"/>
      <c r="D25" s="8"/>
      <c r="E25" s="8"/>
      <c r="F25" s="8"/>
      <c r="G25" s="8"/>
      <c r="H25" s="8"/>
    </row>
    <row r="26" spans="1:8">
      <c r="A26" s="8"/>
      <c r="B26" s="10"/>
      <c r="C26" s="9"/>
      <c r="D26" s="9"/>
      <c r="E26" s="9"/>
      <c r="F26" s="9"/>
      <c r="G26" s="9"/>
      <c r="H26" s="9"/>
    </row>
    <row r="27" spans="1:8">
      <c r="A27" s="2"/>
      <c r="B27" s="8"/>
      <c r="C27" s="8"/>
      <c r="D27" s="8"/>
      <c r="E27" s="8"/>
      <c r="F27" s="8"/>
      <c r="G27" s="8"/>
      <c r="H27" s="8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7"/>
      <c r="G29" s="6"/>
      <c r="H29" s="2"/>
    </row>
    <row r="30" spans="1:8">
      <c r="A30" s="2"/>
      <c r="B30" s="2"/>
      <c r="C30" s="2"/>
      <c r="D30" s="2"/>
      <c r="E30" s="2"/>
      <c r="F30" s="4"/>
      <c r="G30" s="5"/>
      <c r="H30" s="2"/>
    </row>
    <row r="31" spans="1:8">
      <c r="A31" s="2"/>
      <c r="B31" s="2"/>
      <c r="C31" s="2"/>
      <c r="D31" s="2"/>
      <c r="E31" s="2"/>
      <c r="F31" s="4"/>
      <c r="G31" s="3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hyperlinks>
    <hyperlink ref="B16:H16" location="'Bruttolöhne und -gehälter'!A1" display="'Bruttolöhne und -gehälter'!A1" xr:uid="{00000000-0004-0000-0000-000000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O33" sqref="O33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K32" sqref="K32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L34" sqref="L34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P35" sqref="P35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O35" sqref="O35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tabSelected="1" zoomScale="115" zoomScaleNormal="115" workbookViewId="0">
      <pane ySplit="1" topLeftCell="A2" activePane="bottomLeft" state="frozen"/>
      <selection pane="bottomLeft" activeCell="B1" sqref="B1"/>
    </sheetView>
  </sheetViews>
  <sheetFormatPr baseColWidth="10" defaultColWidth="11.44140625" defaultRowHeight="13.8"/>
  <cols>
    <col min="1" max="1" width="4.6640625" style="37" customWidth="1"/>
    <col min="2" max="2" width="8.5546875" style="37" customWidth="1"/>
    <col min="3" max="5" width="8.6640625" style="37" customWidth="1"/>
    <col min="6" max="6" width="12.109375" style="39" customWidth="1"/>
    <col min="7" max="16384" width="11.44140625" style="37"/>
  </cols>
  <sheetData>
    <row r="1" spans="1:7" ht="23.4">
      <c r="B1" s="42" t="s">
        <v>19</v>
      </c>
      <c r="E1" s="38"/>
      <c r="F1" s="47"/>
    </row>
    <row r="2" spans="1:7" ht="12.75" customHeight="1"/>
    <row r="3" spans="1:7" ht="12.75" customHeight="1"/>
    <row r="4" spans="1:7" ht="33" customHeight="1">
      <c r="A4" s="45"/>
      <c r="B4" s="53" t="s">
        <v>6</v>
      </c>
      <c r="C4" s="43" t="s">
        <v>2</v>
      </c>
      <c r="D4" s="43" t="s">
        <v>1</v>
      </c>
      <c r="E4" s="43" t="s">
        <v>0</v>
      </c>
      <c r="F4" s="46" t="s">
        <v>18</v>
      </c>
    </row>
    <row r="5" spans="1:7" ht="4.5" customHeight="1">
      <c r="A5" s="45"/>
      <c r="B5" s="59"/>
      <c r="C5" s="57"/>
      <c r="D5" s="57"/>
      <c r="E5" s="57"/>
      <c r="F5" s="58"/>
    </row>
    <row r="6" spans="1:7" ht="15" customHeight="1">
      <c r="A6" s="45"/>
      <c r="B6" s="54">
        <v>1991</v>
      </c>
      <c r="C6" s="49"/>
      <c r="D6" s="49">
        <v>6</v>
      </c>
      <c r="E6" s="49"/>
      <c r="F6" s="49">
        <v>60</v>
      </c>
    </row>
    <row r="7" spans="1:7" ht="15" customHeight="1">
      <c r="A7" s="45"/>
      <c r="B7" s="55">
        <v>1992</v>
      </c>
      <c r="C7" s="50">
        <v>21.6</v>
      </c>
      <c r="D7" s="50">
        <v>5.7</v>
      </c>
      <c r="E7" s="50"/>
      <c r="F7" s="50">
        <v>73</v>
      </c>
    </row>
    <row r="8" spans="1:7" ht="15" customHeight="1">
      <c r="A8" s="45"/>
      <c r="B8" s="54">
        <v>1993</v>
      </c>
      <c r="C8" s="49">
        <v>12.5</v>
      </c>
      <c r="D8" s="49">
        <v>3.8</v>
      </c>
      <c r="E8" s="49"/>
      <c r="F8" s="49">
        <v>80</v>
      </c>
    </row>
    <row r="9" spans="1:7" ht="15" customHeight="1">
      <c r="A9" s="45"/>
      <c r="B9" s="55">
        <v>1994</v>
      </c>
      <c r="C9" s="50">
        <v>6.4</v>
      </c>
      <c r="D9" s="50">
        <v>2</v>
      </c>
      <c r="E9" s="50"/>
      <c r="F9" s="50">
        <v>84</v>
      </c>
    </row>
    <row r="10" spans="1:7" ht="15" customHeight="1">
      <c r="A10" s="45"/>
      <c r="B10" s="54">
        <v>1995</v>
      </c>
      <c r="C10" s="49">
        <v>7.5</v>
      </c>
      <c r="D10" s="49">
        <v>3.6</v>
      </c>
      <c r="E10" s="49"/>
      <c r="F10" s="49">
        <v>86</v>
      </c>
    </row>
    <row r="11" spans="1:7" ht="15" customHeight="1">
      <c r="A11" s="45"/>
      <c r="B11" s="55">
        <v>1996</v>
      </c>
      <c r="C11" s="50">
        <v>5</v>
      </c>
      <c r="D11" s="50">
        <v>2.2999999999999998</v>
      </c>
      <c r="E11" s="50"/>
      <c r="F11" s="50">
        <v>89</v>
      </c>
      <c r="G11" s="37" t="s">
        <v>3</v>
      </c>
    </row>
    <row r="12" spans="1:7" ht="15" customHeight="1">
      <c r="B12" s="55">
        <v>1997</v>
      </c>
      <c r="C12" s="50">
        <v>2.7</v>
      </c>
      <c r="D12" s="50">
        <v>1.4</v>
      </c>
      <c r="E12" s="50"/>
      <c r="F12" s="50">
        <v>90</v>
      </c>
    </row>
    <row r="13" spans="1:7" ht="15" customHeight="1">
      <c r="B13" s="54">
        <v>1998</v>
      </c>
      <c r="C13" s="49">
        <v>2.5</v>
      </c>
      <c r="D13" s="49">
        <v>1.7</v>
      </c>
      <c r="E13" s="49">
        <v>1.8</v>
      </c>
      <c r="F13" s="49">
        <v>91</v>
      </c>
    </row>
    <row r="14" spans="1:7" ht="15" customHeight="1">
      <c r="B14" s="56">
        <v>1999</v>
      </c>
      <c r="C14" s="51">
        <v>3.4</v>
      </c>
      <c r="D14" s="51">
        <v>2.9</v>
      </c>
      <c r="E14" s="51">
        <v>3</v>
      </c>
      <c r="F14" s="51">
        <v>91.5</v>
      </c>
    </row>
    <row r="15" spans="1:7" ht="15" customHeight="1">
      <c r="B15" s="54">
        <v>2000</v>
      </c>
      <c r="C15" s="49">
        <v>2.2999999999999998</v>
      </c>
      <c r="D15" s="49">
        <v>2.4</v>
      </c>
      <c r="E15" s="49">
        <v>2.4</v>
      </c>
      <c r="F15" s="49">
        <v>91.9</v>
      </c>
    </row>
    <row r="16" spans="1:7" ht="15" customHeight="1">
      <c r="B16" s="56">
        <v>2001</v>
      </c>
      <c r="C16" s="51">
        <v>2.2999999999999998</v>
      </c>
      <c r="D16" s="51">
        <v>2.1</v>
      </c>
      <c r="E16" s="51">
        <v>2.1</v>
      </c>
      <c r="F16" s="50">
        <v>92.3</v>
      </c>
    </row>
    <row r="17" spans="2:6" ht="15" customHeight="1">
      <c r="B17" s="54">
        <v>2002</v>
      </c>
      <c r="C17" s="49">
        <v>2.9</v>
      </c>
      <c r="D17" s="49">
        <v>2.6</v>
      </c>
      <c r="E17" s="49">
        <v>2.7</v>
      </c>
      <c r="F17" s="49">
        <v>92.8</v>
      </c>
    </row>
    <row r="18" spans="2:6" ht="15" customHeight="1">
      <c r="B18" s="56">
        <v>2003</v>
      </c>
      <c r="C18" s="51">
        <v>3</v>
      </c>
      <c r="D18" s="51">
        <v>2.4</v>
      </c>
      <c r="E18" s="51">
        <v>2.5</v>
      </c>
      <c r="F18" s="50">
        <v>93.4</v>
      </c>
    </row>
    <row r="19" spans="2:6" ht="15" customHeight="1">
      <c r="B19" s="54">
        <v>2004</v>
      </c>
      <c r="C19" s="49">
        <v>2.5</v>
      </c>
      <c r="D19" s="49">
        <v>1.9</v>
      </c>
      <c r="E19" s="49">
        <v>2</v>
      </c>
      <c r="F19" s="49">
        <v>94</v>
      </c>
    </row>
    <row r="20" spans="2:6" ht="15" customHeight="1">
      <c r="B20" s="56">
        <v>2005</v>
      </c>
      <c r="C20" s="51">
        <v>1.6</v>
      </c>
      <c r="D20" s="51">
        <v>1.6</v>
      </c>
      <c r="E20" s="51">
        <v>1.6</v>
      </c>
      <c r="F20" s="50">
        <v>94.6</v>
      </c>
    </row>
    <row r="21" spans="2:6" ht="15" customHeight="1">
      <c r="B21" s="54">
        <v>2006</v>
      </c>
      <c r="C21" s="49">
        <v>1.4</v>
      </c>
      <c r="D21" s="49">
        <v>1.5</v>
      </c>
      <c r="E21" s="49">
        <v>1.5</v>
      </c>
      <c r="F21" s="49">
        <v>95.1</v>
      </c>
    </row>
    <row r="22" spans="2:6" ht="15" customHeight="1">
      <c r="B22" s="56">
        <v>2007</v>
      </c>
      <c r="C22" s="51">
        <v>2.2000000000000002</v>
      </c>
      <c r="D22" s="51">
        <v>2.2000000000000002</v>
      </c>
      <c r="E22" s="51">
        <v>2.2000000000000002</v>
      </c>
      <c r="F22" s="50">
        <v>95.2</v>
      </c>
    </row>
    <row r="23" spans="2:6" ht="15" customHeight="1">
      <c r="B23" s="54">
        <v>2008</v>
      </c>
      <c r="C23" s="49">
        <v>4</v>
      </c>
      <c r="D23" s="49">
        <v>2.7</v>
      </c>
      <c r="E23" s="49">
        <v>2.9</v>
      </c>
      <c r="F23" s="49">
        <v>96.8</v>
      </c>
    </row>
    <row r="24" spans="2:6" ht="15" customHeight="1">
      <c r="B24" s="56">
        <v>2009</v>
      </c>
      <c r="C24" s="51">
        <v>3</v>
      </c>
      <c r="D24" s="51">
        <v>2.6</v>
      </c>
      <c r="E24" s="51">
        <v>2.6</v>
      </c>
      <c r="F24" s="50">
        <v>96.1</v>
      </c>
    </row>
    <row r="25" spans="2:6" ht="15" customHeight="1">
      <c r="B25" s="54">
        <v>2010</v>
      </c>
      <c r="C25" s="49">
        <v>2</v>
      </c>
      <c r="D25" s="49">
        <v>1.7</v>
      </c>
      <c r="E25" s="49">
        <v>1.8</v>
      </c>
      <c r="F25" s="49">
        <v>96.6</v>
      </c>
    </row>
    <row r="26" spans="2:6" ht="15" customHeight="1">
      <c r="B26" s="56">
        <v>2011</v>
      </c>
      <c r="C26" s="51">
        <v>2.2000000000000002</v>
      </c>
      <c r="D26" s="51">
        <v>2</v>
      </c>
      <c r="E26" s="51">
        <v>2</v>
      </c>
      <c r="F26" s="50">
        <v>96.5</v>
      </c>
    </row>
    <row r="27" spans="2:6" ht="15" customHeight="1">
      <c r="B27" s="54">
        <v>2012</v>
      </c>
      <c r="C27" s="49">
        <v>2.8</v>
      </c>
      <c r="D27" s="49">
        <v>2.7</v>
      </c>
      <c r="E27" s="49">
        <v>2.7</v>
      </c>
      <c r="F27" s="49">
        <v>97</v>
      </c>
    </row>
    <row r="28" spans="2:6" ht="15" customHeight="1">
      <c r="B28" s="56">
        <v>2013</v>
      </c>
      <c r="C28" s="51">
        <v>3.2</v>
      </c>
      <c r="D28" s="51">
        <v>2.6</v>
      </c>
      <c r="E28" s="51">
        <v>2.7</v>
      </c>
      <c r="F28" s="50">
        <v>97</v>
      </c>
    </row>
    <row r="29" spans="2:6" ht="15" customHeight="1">
      <c r="B29" s="54">
        <v>2014</v>
      </c>
      <c r="C29" s="49">
        <v>3.5</v>
      </c>
      <c r="D29" s="49">
        <v>3</v>
      </c>
      <c r="E29" s="49">
        <v>3.1</v>
      </c>
      <c r="F29" s="49">
        <v>97.3</v>
      </c>
    </row>
    <row r="30" spans="2:6" ht="15" customHeight="1">
      <c r="B30" s="56">
        <v>2015</v>
      </c>
      <c r="C30" s="51">
        <v>3</v>
      </c>
      <c r="D30" s="51">
        <v>2.6</v>
      </c>
      <c r="E30" s="51">
        <v>2.7</v>
      </c>
      <c r="F30" s="50">
        <v>97.4</v>
      </c>
    </row>
    <row r="31" spans="2:6" ht="15" customHeight="1">
      <c r="B31" s="54">
        <v>2016</v>
      </c>
      <c r="C31" s="49">
        <v>2.7</v>
      </c>
      <c r="D31" s="49">
        <v>2.4</v>
      </c>
      <c r="E31" s="49">
        <v>2.4</v>
      </c>
      <c r="F31" s="49">
        <v>97.5</v>
      </c>
    </row>
    <row r="32" spans="2:6" ht="15" customHeight="1">
      <c r="B32" s="56">
        <v>2017</v>
      </c>
      <c r="C32" s="51">
        <v>2.7</v>
      </c>
      <c r="D32" s="51">
        <v>2.2999999999999998</v>
      </c>
      <c r="E32" s="51">
        <v>2.4</v>
      </c>
      <c r="F32" s="50">
        <v>97.5</v>
      </c>
    </row>
    <row r="33" spans="2:6" ht="15" customHeight="1">
      <c r="B33" s="54">
        <v>2018</v>
      </c>
      <c r="C33" s="49">
        <v>3.3</v>
      </c>
      <c r="D33" s="49">
        <v>3</v>
      </c>
      <c r="E33" s="49">
        <v>3</v>
      </c>
      <c r="F33" s="49">
        <v>97.6</v>
      </c>
    </row>
    <row r="34" spans="2:6" ht="15" customHeight="1">
      <c r="B34" s="56">
        <v>2019</v>
      </c>
      <c r="C34" s="51">
        <v>3.1</v>
      </c>
      <c r="D34" s="51">
        <v>2.9</v>
      </c>
      <c r="E34" s="51">
        <v>2.9</v>
      </c>
      <c r="F34" s="50">
        <v>97.7</v>
      </c>
    </row>
    <row r="35" spans="2:6" ht="15" customHeight="1">
      <c r="B35" s="54">
        <v>2020</v>
      </c>
      <c r="C35" s="49">
        <v>2.7</v>
      </c>
      <c r="D35" s="49">
        <v>1.9</v>
      </c>
      <c r="E35" s="49">
        <v>2</v>
      </c>
      <c r="F35" s="49">
        <v>97.9</v>
      </c>
    </row>
    <row r="36" spans="2:6">
      <c r="B36" s="41"/>
      <c r="C36" s="40"/>
      <c r="D36" s="40"/>
      <c r="E36" s="40"/>
      <c r="F36" s="48"/>
    </row>
    <row r="37" spans="2:6">
      <c r="C37" s="40"/>
      <c r="D37" s="40"/>
      <c r="E37" s="40"/>
      <c r="F37" s="48"/>
    </row>
    <row r="38" spans="2:6">
      <c r="B38" s="52" t="s">
        <v>20</v>
      </c>
      <c r="C38" s="40"/>
      <c r="D38" s="40"/>
      <c r="E38" s="40"/>
      <c r="F38" s="48"/>
    </row>
    <row r="39" spans="2:6">
      <c r="B39" s="41"/>
      <c r="C39" s="40"/>
      <c r="D39" s="40"/>
      <c r="E39" s="40"/>
      <c r="F39" s="48"/>
    </row>
    <row r="40" spans="2:6">
      <c r="B40" s="41"/>
      <c r="C40" s="40"/>
      <c r="D40" s="40"/>
      <c r="E40" s="40"/>
      <c r="F40" s="48"/>
    </row>
    <row r="41" spans="2:6">
      <c r="B41" s="41"/>
      <c r="C41" s="40"/>
      <c r="D41" s="40"/>
      <c r="E41" s="40"/>
      <c r="F41" s="48"/>
    </row>
    <row r="42" spans="2:6">
      <c r="B42" s="41"/>
      <c r="C42" s="40"/>
      <c r="D42" s="40"/>
      <c r="E42" s="40"/>
      <c r="F42" s="48"/>
    </row>
    <row r="43" spans="2:6">
      <c r="B43" s="41"/>
      <c r="C43" s="40"/>
      <c r="D43" s="40"/>
      <c r="E43" s="40"/>
      <c r="F43" s="48"/>
    </row>
    <row r="44" spans="2:6">
      <c r="B44" s="40"/>
      <c r="C44" s="40"/>
      <c r="D44" s="40"/>
      <c r="E44" s="40"/>
      <c r="F44" s="48"/>
    </row>
  </sheetData>
  <pageMargins left="0.7" right="0.7" top="0.75" bottom="0.75" header="0.3" footer="0.3"/>
  <pageSetup paperSize="9" orientation="portrait" r:id="rId1"/>
  <headerFooter alignWithMargins="0">
    <oddFooter>&amp;L&amp;11www.tarifvertrag.de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showGridLines="0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baseColWidth="10" defaultRowHeight="13.2"/>
  <cols>
    <col min="1" max="1" width="9.109375" style="18" customWidth="1"/>
    <col min="2" max="2" width="9.88671875" style="18" customWidth="1"/>
    <col min="3" max="3" width="10.6640625" style="18" customWidth="1"/>
    <col min="4" max="5" width="11.44140625" style="18"/>
    <col min="6" max="256" width="11.44140625" style="19"/>
    <col min="257" max="257" width="9.109375" style="19" customWidth="1"/>
    <col min="258" max="258" width="9.88671875" style="19" customWidth="1"/>
    <col min="259" max="259" width="10.6640625" style="19" customWidth="1"/>
    <col min="260" max="512" width="11.44140625" style="19"/>
    <col min="513" max="513" width="9.109375" style="19" customWidth="1"/>
    <col min="514" max="514" width="9.88671875" style="19" customWidth="1"/>
    <col min="515" max="515" width="10.6640625" style="19" customWidth="1"/>
    <col min="516" max="768" width="11.44140625" style="19"/>
    <col min="769" max="769" width="9.109375" style="19" customWidth="1"/>
    <col min="770" max="770" width="9.88671875" style="19" customWidth="1"/>
    <col min="771" max="771" width="10.6640625" style="19" customWidth="1"/>
    <col min="772" max="1024" width="11.44140625" style="19"/>
    <col min="1025" max="1025" width="9.109375" style="19" customWidth="1"/>
    <col min="1026" max="1026" width="9.88671875" style="19" customWidth="1"/>
    <col min="1027" max="1027" width="10.6640625" style="19" customWidth="1"/>
    <col min="1028" max="1280" width="11.44140625" style="19"/>
    <col min="1281" max="1281" width="9.109375" style="19" customWidth="1"/>
    <col min="1282" max="1282" width="9.88671875" style="19" customWidth="1"/>
    <col min="1283" max="1283" width="10.6640625" style="19" customWidth="1"/>
    <col min="1284" max="1536" width="11.44140625" style="19"/>
    <col min="1537" max="1537" width="9.109375" style="19" customWidth="1"/>
    <col min="1538" max="1538" width="9.88671875" style="19" customWidth="1"/>
    <col min="1539" max="1539" width="10.6640625" style="19" customWidth="1"/>
    <col min="1540" max="1792" width="11.44140625" style="19"/>
    <col min="1793" max="1793" width="9.109375" style="19" customWidth="1"/>
    <col min="1794" max="1794" width="9.88671875" style="19" customWidth="1"/>
    <col min="1795" max="1795" width="10.6640625" style="19" customWidth="1"/>
    <col min="1796" max="2048" width="11.44140625" style="19"/>
    <col min="2049" max="2049" width="9.109375" style="19" customWidth="1"/>
    <col min="2050" max="2050" width="9.88671875" style="19" customWidth="1"/>
    <col min="2051" max="2051" width="10.6640625" style="19" customWidth="1"/>
    <col min="2052" max="2304" width="11.44140625" style="19"/>
    <col min="2305" max="2305" width="9.109375" style="19" customWidth="1"/>
    <col min="2306" max="2306" width="9.88671875" style="19" customWidth="1"/>
    <col min="2307" max="2307" width="10.6640625" style="19" customWidth="1"/>
    <col min="2308" max="2560" width="11.44140625" style="19"/>
    <col min="2561" max="2561" width="9.109375" style="19" customWidth="1"/>
    <col min="2562" max="2562" width="9.88671875" style="19" customWidth="1"/>
    <col min="2563" max="2563" width="10.6640625" style="19" customWidth="1"/>
    <col min="2564" max="2816" width="11.44140625" style="19"/>
    <col min="2817" max="2817" width="9.109375" style="19" customWidth="1"/>
    <col min="2818" max="2818" width="9.88671875" style="19" customWidth="1"/>
    <col min="2819" max="2819" width="10.6640625" style="19" customWidth="1"/>
    <col min="2820" max="3072" width="11.44140625" style="19"/>
    <col min="3073" max="3073" width="9.109375" style="19" customWidth="1"/>
    <col min="3074" max="3074" width="9.88671875" style="19" customWidth="1"/>
    <col min="3075" max="3075" width="10.6640625" style="19" customWidth="1"/>
    <col min="3076" max="3328" width="11.44140625" style="19"/>
    <col min="3329" max="3329" width="9.109375" style="19" customWidth="1"/>
    <col min="3330" max="3330" width="9.88671875" style="19" customWidth="1"/>
    <col min="3331" max="3331" width="10.6640625" style="19" customWidth="1"/>
    <col min="3332" max="3584" width="11.44140625" style="19"/>
    <col min="3585" max="3585" width="9.109375" style="19" customWidth="1"/>
    <col min="3586" max="3586" width="9.88671875" style="19" customWidth="1"/>
    <col min="3587" max="3587" width="10.6640625" style="19" customWidth="1"/>
    <col min="3588" max="3840" width="11.44140625" style="19"/>
    <col min="3841" max="3841" width="9.109375" style="19" customWidth="1"/>
    <col min="3842" max="3842" width="9.88671875" style="19" customWidth="1"/>
    <col min="3843" max="3843" width="10.6640625" style="19" customWidth="1"/>
    <col min="3844" max="4096" width="11.44140625" style="19"/>
    <col min="4097" max="4097" width="9.109375" style="19" customWidth="1"/>
    <col min="4098" max="4098" width="9.88671875" style="19" customWidth="1"/>
    <col min="4099" max="4099" width="10.6640625" style="19" customWidth="1"/>
    <col min="4100" max="4352" width="11.44140625" style="19"/>
    <col min="4353" max="4353" width="9.109375" style="19" customWidth="1"/>
    <col min="4354" max="4354" width="9.88671875" style="19" customWidth="1"/>
    <col min="4355" max="4355" width="10.6640625" style="19" customWidth="1"/>
    <col min="4356" max="4608" width="11.44140625" style="19"/>
    <col min="4609" max="4609" width="9.109375" style="19" customWidth="1"/>
    <col min="4610" max="4610" width="9.88671875" style="19" customWidth="1"/>
    <col min="4611" max="4611" width="10.6640625" style="19" customWidth="1"/>
    <col min="4612" max="4864" width="11.44140625" style="19"/>
    <col min="4865" max="4865" width="9.109375" style="19" customWidth="1"/>
    <col min="4866" max="4866" width="9.88671875" style="19" customWidth="1"/>
    <col min="4867" max="4867" width="10.6640625" style="19" customWidth="1"/>
    <col min="4868" max="5120" width="11.44140625" style="19"/>
    <col min="5121" max="5121" width="9.109375" style="19" customWidth="1"/>
    <col min="5122" max="5122" width="9.88671875" style="19" customWidth="1"/>
    <col min="5123" max="5123" width="10.6640625" style="19" customWidth="1"/>
    <col min="5124" max="5376" width="11.44140625" style="19"/>
    <col min="5377" max="5377" width="9.109375" style="19" customWidth="1"/>
    <col min="5378" max="5378" width="9.88671875" style="19" customWidth="1"/>
    <col min="5379" max="5379" width="10.6640625" style="19" customWidth="1"/>
    <col min="5380" max="5632" width="11.44140625" style="19"/>
    <col min="5633" max="5633" width="9.109375" style="19" customWidth="1"/>
    <col min="5634" max="5634" width="9.88671875" style="19" customWidth="1"/>
    <col min="5635" max="5635" width="10.6640625" style="19" customWidth="1"/>
    <col min="5636" max="5888" width="11.44140625" style="19"/>
    <col min="5889" max="5889" width="9.109375" style="19" customWidth="1"/>
    <col min="5890" max="5890" width="9.88671875" style="19" customWidth="1"/>
    <col min="5891" max="5891" width="10.6640625" style="19" customWidth="1"/>
    <col min="5892" max="6144" width="11.44140625" style="19"/>
    <col min="6145" max="6145" width="9.109375" style="19" customWidth="1"/>
    <col min="6146" max="6146" width="9.88671875" style="19" customWidth="1"/>
    <col min="6147" max="6147" width="10.6640625" style="19" customWidth="1"/>
    <col min="6148" max="6400" width="11.44140625" style="19"/>
    <col min="6401" max="6401" width="9.109375" style="19" customWidth="1"/>
    <col min="6402" max="6402" width="9.88671875" style="19" customWidth="1"/>
    <col min="6403" max="6403" width="10.6640625" style="19" customWidth="1"/>
    <col min="6404" max="6656" width="11.44140625" style="19"/>
    <col min="6657" max="6657" width="9.109375" style="19" customWidth="1"/>
    <col min="6658" max="6658" width="9.88671875" style="19" customWidth="1"/>
    <col min="6659" max="6659" width="10.6640625" style="19" customWidth="1"/>
    <col min="6660" max="6912" width="11.44140625" style="19"/>
    <col min="6913" max="6913" width="9.109375" style="19" customWidth="1"/>
    <col min="6914" max="6914" width="9.88671875" style="19" customWidth="1"/>
    <col min="6915" max="6915" width="10.6640625" style="19" customWidth="1"/>
    <col min="6916" max="7168" width="11.44140625" style="19"/>
    <col min="7169" max="7169" width="9.109375" style="19" customWidth="1"/>
    <col min="7170" max="7170" width="9.88671875" style="19" customWidth="1"/>
    <col min="7171" max="7171" width="10.6640625" style="19" customWidth="1"/>
    <col min="7172" max="7424" width="11.44140625" style="19"/>
    <col min="7425" max="7425" width="9.109375" style="19" customWidth="1"/>
    <col min="7426" max="7426" width="9.88671875" style="19" customWidth="1"/>
    <col min="7427" max="7427" width="10.6640625" style="19" customWidth="1"/>
    <col min="7428" max="7680" width="11.44140625" style="19"/>
    <col min="7681" max="7681" width="9.109375" style="19" customWidth="1"/>
    <col min="7682" max="7682" width="9.88671875" style="19" customWidth="1"/>
    <col min="7683" max="7683" width="10.6640625" style="19" customWidth="1"/>
    <col min="7684" max="7936" width="11.44140625" style="19"/>
    <col min="7937" max="7937" width="9.109375" style="19" customWidth="1"/>
    <col min="7938" max="7938" width="9.88671875" style="19" customWidth="1"/>
    <col min="7939" max="7939" width="10.6640625" style="19" customWidth="1"/>
    <col min="7940" max="8192" width="11.44140625" style="19"/>
    <col min="8193" max="8193" width="9.109375" style="19" customWidth="1"/>
    <col min="8194" max="8194" width="9.88671875" style="19" customWidth="1"/>
    <col min="8195" max="8195" width="10.6640625" style="19" customWidth="1"/>
    <col min="8196" max="8448" width="11.44140625" style="19"/>
    <col min="8449" max="8449" width="9.109375" style="19" customWidth="1"/>
    <col min="8450" max="8450" width="9.88671875" style="19" customWidth="1"/>
    <col min="8451" max="8451" width="10.6640625" style="19" customWidth="1"/>
    <col min="8452" max="8704" width="11.44140625" style="19"/>
    <col min="8705" max="8705" width="9.109375" style="19" customWidth="1"/>
    <col min="8706" max="8706" width="9.88671875" style="19" customWidth="1"/>
    <col min="8707" max="8707" width="10.6640625" style="19" customWidth="1"/>
    <col min="8708" max="8960" width="11.44140625" style="19"/>
    <col min="8961" max="8961" width="9.109375" style="19" customWidth="1"/>
    <col min="8962" max="8962" width="9.88671875" style="19" customWidth="1"/>
    <col min="8963" max="8963" width="10.6640625" style="19" customWidth="1"/>
    <col min="8964" max="9216" width="11.44140625" style="19"/>
    <col min="9217" max="9217" width="9.109375" style="19" customWidth="1"/>
    <col min="9218" max="9218" width="9.88671875" style="19" customWidth="1"/>
    <col min="9219" max="9219" width="10.6640625" style="19" customWidth="1"/>
    <col min="9220" max="9472" width="11.44140625" style="19"/>
    <col min="9473" max="9473" width="9.109375" style="19" customWidth="1"/>
    <col min="9474" max="9474" width="9.88671875" style="19" customWidth="1"/>
    <col min="9475" max="9475" width="10.6640625" style="19" customWidth="1"/>
    <col min="9476" max="9728" width="11.44140625" style="19"/>
    <col min="9729" max="9729" width="9.109375" style="19" customWidth="1"/>
    <col min="9730" max="9730" width="9.88671875" style="19" customWidth="1"/>
    <col min="9731" max="9731" width="10.6640625" style="19" customWidth="1"/>
    <col min="9732" max="9984" width="11.44140625" style="19"/>
    <col min="9985" max="9985" width="9.109375" style="19" customWidth="1"/>
    <col min="9986" max="9986" width="9.88671875" style="19" customWidth="1"/>
    <col min="9987" max="9987" width="10.6640625" style="19" customWidth="1"/>
    <col min="9988" max="10240" width="11.44140625" style="19"/>
    <col min="10241" max="10241" width="9.109375" style="19" customWidth="1"/>
    <col min="10242" max="10242" width="9.88671875" style="19" customWidth="1"/>
    <col min="10243" max="10243" width="10.6640625" style="19" customWidth="1"/>
    <col min="10244" max="10496" width="11.44140625" style="19"/>
    <col min="10497" max="10497" width="9.109375" style="19" customWidth="1"/>
    <col min="10498" max="10498" width="9.88671875" style="19" customWidth="1"/>
    <col min="10499" max="10499" width="10.6640625" style="19" customWidth="1"/>
    <col min="10500" max="10752" width="11.44140625" style="19"/>
    <col min="10753" max="10753" width="9.109375" style="19" customWidth="1"/>
    <col min="10754" max="10754" width="9.88671875" style="19" customWidth="1"/>
    <col min="10755" max="10755" width="10.6640625" style="19" customWidth="1"/>
    <col min="10756" max="11008" width="11.44140625" style="19"/>
    <col min="11009" max="11009" width="9.109375" style="19" customWidth="1"/>
    <col min="11010" max="11010" width="9.88671875" style="19" customWidth="1"/>
    <col min="11011" max="11011" width="10.6640625" style="19" customWidth="1"/>
    <col min="11012" max="11264" width="11.44140625" style="19"/>
    <col min="11265" max="11265" width="9.109375" style="19" customWidth="1"/>
    <col min="11266" max="11266" width="9.88671875" style="19" customWidth="1"/>
    <col min="11267" max="11267" width="10.6640625" style="19" customWidth="1"/>
    <col min="11268" max="11520" width="11.44140625" style="19"/>
    <col min="11521" max="11521" width="9.109375" style="19" customWidth="1"/>
    <col min="11522" max="11522" width="9.88671875" style="19" customWidth="1"/>
    <col min="11523" max="11523" width="10.6640625" style="19" customWidth="1"/>
    <col min="11524" max="11776" width="11.44140625" style="19"/>
    <col min="11777" max="11777" width="9.109375" style="19" customWidth="1"/>
    <col min="11778" max="11778" width="9.88671875" style="19" customWidth="1"/>
    <col min="11779" max="11779" width="10.6640625" style="19" customWidth="1"/>
    <col min="11780" max="12032" width="11.44140625" style="19"/>
    <col min="12033" max="12033" width="9.109375" style="19" customWidth="1"/>
    <col min="12034" max="12034" width="9.88671875" style="19" customWidth="1"/>
    <col min="12035" max="12035" width="10.6640625" style="19" customWidth="1"/>
    <col min="12036" max="12288" width="11.44140625" style="19"/>
    <col min="12289" max="12289" width="9.109375" style="19" customWidth="1"/>
    <col min="12290" max="12290" width="9.88671875" style="19" customWidth="1"/>
    <col min="12291" max="12291" width="10.6640625" style="19" customWidth="1"/>
    <col min="12292" max="12544" width="11.44140625" style="19"/>
    <col min="12545" max="12545" width="9.109375" style="19" customWidth="1"/>
    <col min="12546" max="12546" width="9.88671875" style="19" customWidth="1"/>
    <col min="12547" max="12547" width="10.6640625" style="19" customWidth="1"/>
    <col min="12548" max="12800" width="11.44140625" style="19"/>
    <col min="12801" max="12801" width="9.109375" style="19" customWidth="1"/>
    <col min="12802" max="12802" width="9.88671875" style="19" customWidth="1"/>
    <col min="12803" max="12803" width="10.6640625" style="19" customWidth="1"/>
    <col min="12804" max="13056" width="11.44140625" style="19"/>
    <col min="13057" max="13057" width="9.109375" style="19" customWidth="1"/>
    <col min="13058" max="13058" width="9.88671875" style="19" customWidth="1"/>
    <col min="13059" max="13059" width="10.6640625" style="19" customWidth="1"/>
    <col min="13060" max="13312" width="11.44140625" style="19"/>
    <col min="13313" max="13313" width="9.109375" style="19" customWidth="1"/>
    <col min="13314" max="13314" width="9.88671875" style="19" customWidth="1"/>
    <col min="13315" max="13315" width="10.6640625" style="19" customWidth="1"/>
    <col min="13316" max="13568" width="11.44140625" style="19"/>
    <col min="13569" max="13569" width="9.109375" style="19" customWidth="1"/>
    <col min="13570" max="13570" width="9.88671875" style="19" customWidth="1"/>
    <col min="13571" max="13571" width="10.6640625" style="19" customWidth="1"/>
    <col min="13572" max="13824" width="11.44140625" style="19"/>
    <col min="13825" max="13825" width="9.109375" style="19" customWidth="1"/>
    <col min="13826" max="13826" width="9.88671875" style="19" customWidth="1"/>
    <col min="13827" max="13827" width="10.6640625" style="19" customWidth="1"/>
    <col min="13828" max="14080" width="11.44140625" style="19"/>
    <col min="14081" max="14081" width="9.109375" style="19" customWidth="1"/>
    <col min="14082" max="14082" width="9.88671875" style="19" customWidth="1"/>
    <col min="14083" max="14083" width="10.6640625" style="19" customWidth="1"/>
    <col min="14084" max="14336" width="11.44140625" style="19"/>
    <col min="14337" max="14337" width="9.109375" style="19" customWidth="1"/>
    <col min="14338" max="14338" width="9.88671875" style="19" customWidth="1"/>
    <col min="14339" max="14339" width="10.6640625" style="19" customWidth="1"/>
    <col min="14340" max="14592" width="11.44140625" style="19"/>
    <col min="14593" max="14593" width="9.109375" style="19" customWidth="1"/>
    <col min="14594" max="14594" width="9.88671875" style="19" customWidth="1"/>
    <col min="14595" max="14595" width="10.6640625" style="19" customWidth="1"/>
    <col min="14596" max="14848" width="11.44140625" style="19"/>
    <col min="14849" max="14849" width="9.109375" style="19" customWidth="1"/>
    <col min="14850" max="14850" width="9.88671875" style="19" customWidth="1"/>
    <col min="14851" max="14851" width="10.6640625" style="19" customWidth="1"/>
    <col min="14852" max="15104" width="11.44140625" style="19"/>
    <col min="15105" max="15105" width="9.109375" style="19" customWidth="1"/>
    <col min="15106" max="15106" width="9.88671875" style="19" customWidth="1"/>
    <col min="15107" max="15107" width="10.6640625" style="19" customWidth="1"/>
    <col min="15108" max="15360" width="11.44140625" style="19"/>
    <col min="15361" max="15361" width="9.109375" style="19" customWidth="1"/>
    <col min="15362" max="15362" width="9.88671875" style="19" customWidth="1"/>
    <col min="15363" max="15363" width="10.6640625" style="19" customWidth="1"/>
    <col min="15364" max="15616" width="11.44140625" style="19"/>
    <col min="15617" max="15617" width="9.109375" style="19" customWidth="1"/>
    <col min="15618" max="15618" width="9.88671875" style="19" customWidth="1"/>
    <col min="15619" max="15619" width="10.6640625" style="19" customWidth="1"/>
    <col min="15620" max="15872" width="11.44140625" style="19"/>
    <col min="15873" max="15873" width="9.109375" style="19" customWidth="1"/>
    <col min="15874" max="15874" width="9.88671875" style="19" customWidth="1"/>
    <col min="15875" max="15875" width="10.6640625" style="19" customWidth="1"/>
    <col min="15876" max="16128" width="11.44140625" style="19"/>
    <col min="16129" max="16129" width="9.109375" style="19" customWidth="1"/>
    <col min="16130" max="16130" width="9.88671875" style="19" customWidth="1"/>
    <col min="16131" max="16131" width="10.6640625" style="19" customWidth="1"/>
    <col min="16132" max="16384" width="11.44140625" style="19"/>
  </cols>
  <sheetData>
    <row r="1" spans="1:7" ht="17.399999999999999">
      <c r="A1" s="16" t="s">
        <v>4</v>
      </c>
      <c r="B1" s="17"/>
    </row>
    <row r="2" spans="1:7" ht="13.5" customHeight="1">
      <c r="A2" s="17"/>
      <c r="B2" s="17"/>
    </row>
    <row r="3" spans="1:7" ht="13.5" customHeight="1">
      <c r="A3" s="20"/>
      <c r="B3" s="21" t="s">
        <v>5</v>
      </c>
      <c r="C3" s="22"/>
      <c r="D3" s="22"/>
      <c r="E3" s="22"/>
      <c r="F3" s="23"/>
      <c r="G3" s="23"/>
    </row>
    <row r="4" spans="1:7" s="24" customFormat="1" ht="15" customHeight="1">
      <c r="A4" s="60" t="s">
        <v>6</v>
      </c>
      <c r="B4" s="62" t="s">
        <v>7</v>
      </c>
      <c r="C4" s="62"/>
      <c r="D4" s="63"/>
      <c r="E4" s="63" t="s">
        <v>8</v>
      </c>
      <c r="F4" s="64"/>
      <c r="G4" s="64"/>
    </row>
    <row r="5" spans="1:7" s="24" customFormat="1" ht="41.4">
      <c r="A5" s="61"/>
      <c r="B5" s="25" t="s">
        <v>0</v>
      </c>
      <c r="C5" s="25" t="s">
        <v>9</v>
      </c>
      <c r="D5" s="25" t="s">
        <v>10</v>
      </c>
      <c r="E5" s="25" t="s">
        <v>11</v>
      </c>
      <c r="F5" s="25" t="s">
        <v>12</v>
      </c>
      <c r="G5" s="26" t="s">
        <v>13</v>
      </c>
    </row>
    <row r="6" spans="1:7" s="24" customFormat="1" ht="15" customHeight="1">
      <c r="A6" s="27">
        <v>1996</v>
      </c>
      <c r="B6" s="28"/>
      <c r="C6" s="29">
        <v>69</v>
      </c>
      <c r="D6" s="28"/>
      <c r="E6" s="28"/>
      <c r="F6" s="28"/>
      <c r="G6" s="28"/>
    </row>
    <row r="7" spans="1:7" s="24" customFormat="1" ht="15" customHeight="1">
      <c r="A7" s="27">
        <v>1997</v>
      </c>
      <c r="B7" s="28"/>
      <c r="C7" s="28">
        <v>65</v>
      </c>
      <c r="D7" s="28"/>
      <c r="E7" s="28"/>
      <c r="F7" s="28"/>
      <c r="G7" s="28"/>
    </row>
    <row r="8" spans="1:7" s="24" customFormat="1" ht="15" customHeight="1">
      <c r="A8" s="27">
        <v>1998</v>
      </c>
      <c r="B8" s="29">
        <v>76</v>
      </c>
      <c r="C8" s="29">
        <v>68</v>
      </c>
      <c r="D8" s="28">
        <f>B8-C8</f>
        <v>8</v>
      </c>
      <c r="E8" s="30"/>
      <c r="F8" s="30"/>
      <c r="G8" s="30"/>
    </row>
    <row r="9" spans="1:7" s="24" customFormat="1" ht="15" customHeight="1">
      <c r="A9" s="27">
        <v>1999</v>
      </c>
      <c r="B9" s="29">
        <v>73</v>
      </c>
      <c r="C9" s="29">
        <v>65</v>
      </c>
      <c r="D9" s="28">
        <f t="shared" ref="D9:D17" si="0">B9-C9</f>
        <v>8</v>
      </c>
      <c r="E9" s="29">
        <v>27</v>
      </c>
      <c r="F9" s="29">
        <v>13</v>
      </c>
      <c r="G9" s="29">
        <v>14</v>
      </c>
    </row>
    <row r="10" spans="1:7" s="24" customFormat="1" ht="15" customHeight="1">
      <c r="A10" s="27">
        <v>2000</v>
      </c>
      <c r="B10" s="29">
        <v>70</v>
      </c>
      <c r="C10" s="29">
        <v>62.8</v>
      </c>
      <c r="D10" s="28">
        <f t="shared" si="0"/>
        <v>7.2000000000000028</v>
      </c>
      <c r="E10" s="29">
        <v>30</v>
      </c>
      <c r="F10" s="29">
        <v>15</v>
      </c>
      <c r="G10" s="29">
        <v>15</v>
      </c>
    </row>
    <row r="11" spans="1:7" s="24" customFormat="1" ht="15" customHeight="1">
      <c r="A11" s="27">
        <v>2001</v>
      </c>
      <c r="B11" s="29">
        <v>71</v>
      </c>
      <c r="C11" s="29">
        <v>63</v>
      </c>
      <c r="D11" s="28">
        <f t="shared" si="0"/>
        <v>8</v>
      </c>
      <c r="E11" s="29">
        <v>29</v>
      </c>
      <c r="F11" s="29">
        <f>0.52*E11</f>
        <v>15.08</v>
      </c>
      <c r="G11" s="29">
        <f>E11-F11</f>
        <v>13.92</v>
      </c>
    </row>
    <row r="12" spans="1:7" s="24" customFormat="1" ht="15" customHeight="1">
      <c r="A12" s="27">
        <v>2002</v>
      </c>
      <c r="B12" s="29">
        <v>70</v>
      </c>
      <c r="C12" s="29">
        <v>63</v>
      </c>
      <c r="D12" s="28">
        <f t="shared" si="0"/>
        <v>7</v>
      </c>
      <c r="E12" s="29">
        <v>29</v>
      </c>
      <c r="F12" s="29">
        <f>0.52*E12</f>
        <v>15.08</v>
      </c>
      <c r="G12" s="29">
        <f>E12-F12</f>
        <v>13.92</v>
      </c>
    </row>
    <row r="13" spans="1:7" ht="12.75" customHeight="1">
      <c r="A13" s="27">
        <v>2003</v>
      </c>
      <c r="B13" s="29">
        <v>70</v>
      </c>
      <c r="C13" s="29">
        <v>62.1</v>
      </c>
      <c r="D13" s="28">
        <f t="shared" si="0"/>
        <v>7.8999999999999986</v>
      </c>
      <c r="E13" s="29">
        <v>30</v>
      </c>
      <c r="F13" s="29">
        <v>16</v>
      </c>
      <c r="G13" s="29">
        <v>14</v>
      </c>
    </row>
    <row r="14" spans="1:7" ht="13.8">
      <c r="A14" s="27">
        <v>2004</v>
      </c>
      <c r="B14" s="29">
        <v>68</v>
      </c>
      <c r="C14" s="29">
        <v>61</v>
      </c>
      <c r="D14" s="28">
        <f t="shared" si="0"/>
        <v>7</v>
      </c>
      <c r="E14" s="29">
        <v>32</v>
      </c>
      <c r="F14" s="29">
        <v>16</v>
      </c>
      <c r="G14" s="29">
        <v>16</v>
      </c>
    </row>
    <row r="15" spans="1:7" ht="13.8">
      <c r="A15" s="27">
        <v>2005</v>
      </c>
      <c r="B15" s="29">
        <v>67</v>
      </c>
      <c r="C15" s="29">
        <v>59</v>
      </c>
      <c r="D15" s="28">
        <f t="shared" si="0"/>
        <v>8</v>
      </c>
      <c r="E15" s="29">
        <v>34</v>
      </c>
      <c r="F15" s="29">
        <v>16</v>
      </c>
      <c r="G15" s="29">
        <v>18</v>
      </c>
    </row>
    <row r="16" spans="1:7" ht="13.8">
      <c r="A16" s="27">
        <v>2006</v>
      </c>
      <c r="B16" s="29">
        <v>65</v>
      </c>
      <c r="C16" s="29">
        <v>57</v>
      </c>
      <c r="D16" s="28">
        <f t="shared" si="0"/>
        <v>8</v>
      </c>
      <c r="E16" s="29">
        <v>35</v>
      </c>
      <c r="F16" s="29">
        <v>17</v>
      </c>
      <c r="G16" s="29">
        <v>18</v>
      </c>
    </row>
    <row r="17" spans="1:7" ht="13.8">
      <c r="A17" s="27">
        <v>2007</v>
      </c>
      <c r="B17" s="29">
        <v>63</v>
      </c>
      <c r="C17" s="29">
        <v>56</v>
      </c>
      <c r="D17" s="28">
        <f t="shared" si="0"/>
        <v>7</v>
      </c>
      <c r="E17" s="29">
        <v>37</v>
      </c>
      <c r="F17" s="29">
        <v>20</v>
      </c>
      <c r="G17" s="29">
        <v>17</v>
      </c>
    </row>
    <row r="18" spans="1:7" ht="13.8">
      <c r="A18" s="27">
        <v>2008</v>
      </c>
      <c r="B18" s="29">
        <v>63</v>
      </c>
      <c r="C18" s="29">
        <v>55</v>
      </c>
      <c r="D18" s="29">
        <f>B18-C18</f>
        <v>8</v>
      </c>
      <c r="E18" s="29">
        <v>37</v>
      </c>
      <c r="F18" s="29">
        <f>0.52*E18</f>
        <v>19.240000000000002</v>
      </c>
      <c r="G18" s="29">
        <f>E18-F18</f>
        <v>17.759999999999998</v>
      </c>
    </row>
    <row r="19" spans="1:7" ht="13.8">
      <c r="A19" s="22">
        <v>2009</v>
      </c>
      <c r="B19" s="31">
        <v>65</v>
      </c>
      <c r="C19" s="29">
        <v>56</v>
      </c>
      <c r="D19" s="29">
        <f>B19-C19</f>
        <v>9</v>
      </c>
      <c r="E19" s="29">
        <v>36</v>
      </c>
      <c r="F19" s="29">
        <v>19</v>
      </c>
      <c r="G19" s="29">
        <v>17</v>
      </c>
    </row>
    <row r="20" spans="1:7" ht="13.8">
      <c r="A20" s="22"/>
      <c r="B20" s="22"/>
      <c r="C20" s="22"/>
      <c r="D20" s="22"/>
      <c r="E20" s="22"/>
      <c r="F20" s="23"/>
      <c r="G20" s="23"/>
    </row>
    <row r="21" spans="1:7" ht="13.8">
      <c r="A21" s="20"/>
      <c r="B21" s="21" t="s">
        <v>14</v>
      </c>
      <c r="C21" s="22"/>
      <c r="D21" s="22"/>
      <c r="E21" s="22"/>
      <c r="F21" s="23"/>
      <c r="G21" s="23"/>
    </row>
    <row r="22" spans="1:7" s="24" customFormat="1" ht="15" customHeight="1">
      <c r="A22" s="60" t="s">
        <v>6</v>
      </c>
      <c r="B22" s="62" t="s">
        <v>7</v>
      </c>
      <c r="C22" s="62"/>
      <c r="D22" s="63"/>
      <c r="E22" s="63" t="s">
        <v>8</v>
      </c>
      <c r="F22" s="64"/>
      <c r="G22" s="64"/>
    </row>
    <row r="23" spans="1:7" ht="41.4">
      <c r="A23" s="61"/>
      <c r="B23" s="25" t="s">
        <v>0</v>
      </c>
      <c r="C23" s="25" t="s">
        <v>9</v>
      </c>
      <c r="D23" s="25" t="s">
        <v>10</v>
      </c>
      <c r="E23" s="25" t="s">
        <v>11</v>
      </c>
      <c r="F23" s="25" t="s">
        <v>12</v>
      </c>
      <c r="G23" s="26" t="s">
        <v>13</v>
      </c>
    </row>
    <row r="24" spans="1:7" ht="13.8">
      <c r="A24" s="27">
        <v>1996</v>
      </c>
      <c r="B24" s="32"/>
      <c r="C24" s="33"/>
      <c r="D24" s="32"/>
      <c r="E24" s="32"/>
      <c r="F24" s="32"/>
      <c r="G24" s="32"/>
    </row>
    <row r="25" spans="1:7" ht="13.8">
      <c r="A25" s="27">
        <v>1997</v>
      </c>
      <c r="B25" s="28"/>
      <c r="C25" s="28">
        <v>49</v>
      </c>
      <c r="D25" s="28"/>
      <c r="E25" s="28"/>
      <c r="F25" s="28"/>
      <c r="G25" s="28"/>
    </row>
    <row r="26" spans="1:7" ht="13.8">
      <c r="A26" s="27">
        <v>1998</v>
      </c>
      <c r="B26" s="29">
        <f t="shared" ref="B26:B36" si="1">C26+D26</f>
        <v>53</v>
      </c>
      <c r="C26" s="29">
        <v>48</v>
      </c>
      <c r="D26" s="28">
        <v>5</v>
      </c>
      <c r="E26" s="29">
        <v>48</v>
      </c>
      <c r="F26" s="30"/>
      <c r="G26" s="30"/>
    </row>
    <row r="27" spans="1:7" ht="13.8">
      <c r="A27" s="27">
        <v>1999</v>
      </c>
      <c r="B27" s="29">
        <f t="shared" si="1"/>
        <v>47</v>
      </c>
      <c r="C27" s="29">
        <v>44</v>
      </c>
      <c r="D27" s="28">
        <v>3</v>
      </c>
      <c r="E27" s="29">
        <v>52</v>
      </c>
      <c r="F27" s="29">
        <v>20</v>
      </c>
      <c r="G27" s="29">
        <v>32</v>
      </c>
    </row>
    <row r="28" spans="1:7" ht="13.8">
      <c r="A28" s="27">
        <v>2000</v>
      </c>
      <c r="B28" s="29">
        <f t="shared" si="1"/>
        <v>48</v>
      </c>
      <c r="C28" s="29">
        <v>45</v>
      </c>
      <c r="D28" s="28">
        <v>3</v>
      </c>
      <c r="E28" s="29">
        <f t="shared" ref="E28:E35" si="2">100-B28</f>
        <v>52</v>
      </c>
      <c r="F28" s="29">
        <f>E28-G28</f>
        <v>21</v>
      </c>
      <c r="G28" s="29">
        <v>31</v>
      </c>
    </row>
    <row r="29" spans="1:7" ht="13.8">
      <c r="A29" s="27">
        <v>2001</v>
      </c>
      <c r="B29" s="29">
        <f t="shared" si="1"/>
        <v>48</v>
      </c>
      <c r="C29" s="29">
        <v>45</v>
      </c>
      <c r="D29" s="28">
        <v>3</v>
      </c>
      <c r="E29" s="29">
        <f t="shared" si="2"/>
        <v>52</v>
      </c>
      <c r="F29" s="29">
        <f>0.41*E29</f>
        <v>21.32</v>
      </c>
      <c r="G29" s="29">
        <v>31</v>
      </c>
    </row>
    <row r="30" spans="1:7" ht="13.8">
      <c r="A30" s="27">
        <v>2002</v>
      </c>
      <c r="B30" s="29">
        <f t="shared" si="1"/>
        <v>46</v>
      </c>
      <c r="C30" s="29">
        <v>44</v>
      </c>
      <c r="D30" s="28">
        <v>2</v>
      </c>
      <c r="E30" s="29">
        <f t="shared" si="2"/>
        <v>54</v>
      </c>
      <c r="F30" s="29">
        <f>0.415*E30</f>
        <v>22.41</v>
      </c>
      <c r="G30" s="29">
        <f>E30-F30</f>
        <v>31.59</v>
      </c>
    </row>
    <row r="31" spans="1:7" ht="13.8">
      <c r="A31" s="27">
        <v>2003</v>
      </c>
      <c r="B31" s="29">
        <f t="shared" si="1"/>
        <v>46</v>
      </c>
      <c r="C31" s="29">
        <v>43</v>
      </c>
      <c r="D31" s="28">
        <v>3</v>
      </c>
      <c r="E31" s="29">
        <f t="shared" si="2"/>
        <v>54</v>
      </c>
      <c r="F31" s="29">
        <f>0.43*E31</f>
        <v>23.22</v>
      </c>
      <c r="G31" s="29">
        <f>E31-F31</f>
        <v>30.78</v>
      </c>
    </row>
    <row r="32" spans="1:7" ht="13.8">
      <c r="A32" s="27">
        <v>2004</v>
      </c>
      <c r="B32" s="29">
        <f t="shared" si="1"/>
        <v>43</v>
      </c>
      <c r="C32" s="29">
        <v>41</v>
      </c>
      <c r="D32" s="28">
        <v>2</v>
      </c>
      <c r="E32" s="29">
        <f t="shared" si="2"/>
        <v>57</v>
      </c>
      <c r="F32" s="29">
        <v>23</v>
      </c>
      <c r="G32" s="29">
        <v>34</v>
      </c>
    </row>
    <row r="33" spans="1:7" ht="13.8">
      <c r="A33" s="27">
        <v>2005</v>
      </c>
      <c r="B33" s="29">
        <f t="shared" si="1"/>
        <v>41</v>
      </c>
      <c r="C33" s="29">
        <v>38</v>
      </c>
      <c r="D33" s="28">
        <v>3</v>
      </c>
      <c r="E33" s="29">
        <f t="shared" si="2"/>
        <v>59</v>
      </c>
      <c r="F33" s="29">
        <v>22</v>
      </c>
      <c r="G33" s="29">
        <v>38</v>
      </c>
    </row>
    <row r="34" spans="1:7" ht="13.8">
      <c r="A34" s="27">
        <v>2006</v>
      </c>
      <c r="B34" s="29">
        <f t="shared" si="1"/>
        <v>39</v>
      </c>
      <c r="C34" s="29">
        <v>37</v>
      </c>
      <c r="D34" s="28">
        <v>2</v>
      </c>
      <c r="E34" s="29">
        <f t="shared" si="2"/>
        <v>61</v>
      </c>
      <c r="F34" s="29">
        <v>25</v>
      </c>
      <c r="G34" s="29">
        <v>35</v>
      </c>
    </row>
    <row r="35" spans="1:7" ht="13.8">
      <c r="A35" s="27">
        <v>2007</v>
      </c>
      <c r="B35" s="29">
        <f t="shared" si="1"/>
        <v>39</v>
      </c>
      <c r="C35" s="29">
        <v>36</v>
      </c>
      <c r="D35" s="28">
        <v>3</v>
      </c>
      <c r="E35" s="29">
        <f t="shared" si="2"/>
        <v>61</v>
      </c>
      <c r="F35" s="29">
        <v>26</v>
      </c>
      <c r="G35" s="29">
        <v>35</v>
      </c>
    </row>
    <row r="36" spans="1:7" ht="13.8">
      <c r="A36" s="27">
        <v>2008</v>
      </c>
      <c r="B36" s="29">
        <f t="shared" si="1"/>
        <v>38</v>
      </c>
      <c r="C36" s="29">
        <v>35</v>
      </c>
      <c r="D36" s="29">
        <v>3</v>
      </c>
      <c r="E36" s="29">
        <v>63</v>
      </c>
      <c r="F36" s="29">
        <f>0.42*E36</f>
        <v>26.459999999999997</v>
      </c>
      <c r="G36" s="29">
        <f>E36-F36</f>
        <v>36.540000000000006</v>
      </c>
    </row>
    <row r="37" spans="1:7" ht="13.8">
      <c r="A37" s="22">
        <v>2009</v>
      </c>
      <c r="B37" s="31">
        <v>39</v>
      </c>
      <c r="C37" s="29">
        <v>36</v>
      </c>
      <c r="D37" s="29">
        <v>3</v>
      </c>
      <c r="E37" s="29">
        <v>61</v>
      </c>
      <c r="F37" s="29">
        <v>25</v>
      </c>
      <c r="G37" s="29">
        <f>E37-F37</f>
        <v>36</v>
      </c>
    </row>
    <row r="38" spans="1:7" ht="13.8">
      <c r="A38" s="22"/>
      <c r="B38" s="22"/>
      <c r="C38" s="22"/>
      <c r="D38" s="22"/>
      <c r="E38" s="22"/>
      <c r="F38" s="23"/>
      <c r="G38" s="23"/>
    </row>
    <row r="39" spans="1:7" ht="14.4">
      <c r="A39" s="34" t="s">
        <v>15</v>
      </c>
      <c r="B39" s="22"/>
      <c r="C39" s="22"/>
      <c r="D39" s="22"/>
      <c r="E39" s="22"/>
      <c r="F39" s="23"/>
      <c r="G39" s="23"/>
    </row>
    <row r="40" spans="1:7" ht="13.8">
      <c r="A40" s="22"/>
      <c r="B40" s="22"/>
      <c r="C40" s="22"/>
      <c r="D40" s="22"/>
      <c r="E40" s="22"/>
      <c r="F40" s="23"/>
      <c r="G40" s="23"/>
    </row>
    <row r="41" spans="1:7" ht="13.8">
      <c r="A41" s="22"/>
      <c r="B41" s="22"/>
      <c r="C41" s="22"/>
      <c r="D41" s="22"/>
      <c r="E41" s="22"/>
      <c r="F41" s="23"/>
      <c r="G41" s="23"/>
    </row>
    <row r="42" spans="1:7" ht="13.8">
      <c r="A42" s="22"/>
      <c r="B42" s="22"/>
      <c r="C42" s="22"/>
      <c r="D42" s="22"/>
      <c r="E42" s="22"/>
      <c r="F42" s="23"/>
      <c r="G42" s="23"/>
    </row>
    <row r="43" spans="1:7" ht="13.8">
      <c r="A43" s="22"/>
      <c r="B43" s="22"/>
      <c r="C43" s="22"/>
      <c r="D43" s="22"/>
      <c r="E43" s="22"/>
      <c r="F43" s="23"/>
      <c r="G43" s="23"/>
    </row>
    <row r="44" spans="1:7" ht="13.8">
      <c r="A44" s="22"/>
      <c r="B44" s="22"/>
      <c r="C44" s="22"/>
      <c r="D44" s="22"/>
      <c r="E44" s="22"/>
      <c r="F44" s="23"/>
      <c r="G44" s="23"/>
    </row>
    <row r="45" spans="1:7" ht="13.8">
      <c r="A45" s="22"/>
      <c r="B45" s="22"/>
      <c r="C45" s="22"/>
      <c r="D45" s="22"/>
      <c r="E45" s="22"/>
      <c r="F45" s="23"/>
      <c r="G45" s="23"/>
    </row>
    <row r="46" spans="1:7" ht="13.8">
      <c r="A46" s="22"/>
      <c r="B46" s="22"/>
      <c r="C46" s="22"/>
      <c r="D46" s="22"/>
      <c r="E46" s="22"/>
      <c r="F46" s="23"/>
      <c r="G46" s="23"/>
    </row>
    <row r="47" spans="1:7" ht="13.8">
      <c r="A47" s="22"/>
      <c r="B47" s="22"/>
      <c r="C47" s="22"/>
      <c r="D47" s="22"/>
      <c r="E47" s="22"/>
      <c r="F47" s="23"/>
      <c r="G47" s="23"/>
    </row>
    <row r="48" spans="1:7" ht="13.8">
      <c r="A48" s="22"/>
      <c r="B48" s="22"/>
      <c r="C48" s="22"/>
      <c r="D48" s="22"/>
      <c r="E48" s="22"/>
      <c r="F48" s="23"/>
      <c r="G48" s="23"/>
    </row>
    <row r="49" spans="1:7" ht="13.8">
      <c r="A49" s="22"/>
      <c r="B49" s="22"/>
      <c r="C49" s="22"/>
      <c r="D49" s="22"/>
      <c r="E49" s="22"/>
      <c r="F49" s="23"/>
      <c r="G49" s="23"/>
    </row>
    <row r="50" spans="1:7" ht="13.8">
      <c r="A50" s="22"/>
      <c r="B50" s="22"/>
      <c r="C50" s="22"/>
      <c r="D50" s="22"/>
      <c r="E50" s="22"/>
      <c r="F50" s="23"/>
      <c r="G50" s="23"/>
    </row>
    <row r="51" spans="1:7" ht="13.8">
      <c r="A51" s="22"/>
      <c r="B51" s="22"/>
      <c r="C51" s="22"/>
      <c r="D51" s="22"/>
      <c r="E51" s="22"/>
      <c r="F51" s="23"/>
      <c r="G51" s="23"/>
    </row>
    <row r="52" spans="1:7" ht="13.8">
      <c r="A52" s="22"/>
      <c r="B52" s="22"/>
      <c r="C52" s="22"/>
      <c r="D52" s="22"/>
      <c r="E52" s="22"/>
      <c r="F52" s="23"/>
      <c r="G52" s="23"/>
    </row>
  </sheetData>
  <mergeCells count="6">
    <mergeCell ref="A4:A5"/>
    <mergeCell ref="B4:D4"/>
    <mergeCell ref="E4:G4"/>
    <mergeCell ref="A22:A23"/>
    <mergeCell ref="B22:D22"/>
    <mergeCell ref="E22:G22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O34" sqref="O34"/>
    </sheetView>
  </sheetViews>
  <sheetFormatPr baseColWidth="10" defaultRowHeight="13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/>
  <sheetData>
    <row r="1" spans="1:1">
      <c r="A1" t="s">
        <v>16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/>
  <sheetData>
    <row r="1" spans="1:1">
      <c r="A1" t="s">
        <v>17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P37" sqref="P37"/>
    </sheetView>
  </sheetViews>
  <sheetFormatPr baseColWidth="10"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Startseite</vt:lpstr>
      <vt:lpstr>Tabelle2</vt:lpstr>
      <vt:lpstr>Tarifniveau OstWest </vt:lpstr>
      <vt:lpstr>Tarifbindung</vt:lpstr>
      <vt:lpstr>Tarifbindung2003_Beschäftige</vt:lpstr>
      <vt:lpstr>Tarifbindung2002_Beschäftige</vt:lpstr>
      <vt:lpstr>Tarifbindung2001_Beschäftige</vt:lpstr>
      <vt:lpstr>Tarifbindung2000_Beschäftige</vt:lpstr>
      <vt:lpstr>Tarifbindung1999_Beschäftige</vt:lpstr>
      <vt:lpstr>Tarifbindung1998_Beschäftige</vt:lpstr>
      <vt:lpstr>Tarifbindung1997_Beschäftige</vt:lpstr>
      <vt:lpstr>Tarifbindung1996_Beschäftige</vt:lpstr>
      <vt:lpstr>Tarifbindung1999_Beschäftige </vt:lpstr>
      <vt:lpstr>Tarifbindung1998_Beschäftige </vt:lpstr>
      <vt:lpstr>Tarifbindung1997_Beschäftige </vt:lpstr>
      <vt:lpstr>Tarifbindung1996_Beschäftige </vt:lpstr>
      <vt:lpstr>Tarifbindung!Druckbereich</vt:lpstr>
      <vt:lpstr>'Tarifniveau OstWest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Elkilic</dc:creator>
  <cp:lastModifiedBy>Jutta Höhne</cp:lastModifiedBy>
  <cp:lastPrinted>2021-06-10T10:55:29Z</cp:lastPrinted>
  <dcterms:created xsi:type="dcterms:W3CDTF">2020-04-06T09:37:35Z</dcterms:created>
  <dcterms:modified xsi:type="dcterms:W3CDTF">2023-08-07T11:30:43Z</dcterms:modified>
</cp:coreProperties>
</file>