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eckler365-my.sharepoint.com/personal/jutta-hoehne_boeckler_de/Documents/A_Jutta/Datenmonitore/Verteilungsmonitor_Dateien_Jutta/sonderthemen/verteilungsbericht_2022/"/>
    </mc:Choice>
  </mc:AlternateContent>
  <xr:revisionPtr revIDLastSave="0" documentId="8_{8BF761A7-1DD5-4680-BB41-D39C2F388991}" xr6:coauthVersionLast="47" xr6:coauthVersionMax="47" xr10:uidLastSave="{00000000-0000-0000-0000-000000000000}"/>
  <bookViews>
    <workbookView xWindow="-120" yWindow="-120" windowWidth="29040" windowHeight="15840" xr2:uid="{5F222E80-1AB5-4BF8-AE8D-0DF0F0B90A6D}"/>
  </bookViews>
  <sheets>
    <sheet name="Inhaltsverzeichnis" sheetId="13" r:id="rId1"/>
    <sheet name="Gini" sheetId="1" r:id="rId2"/>
    <sheet name="Einkommensarmut" sheetId="2" r:id="rId3"/>
    <sheet name="Armutslücke" sheetId="3" r:id="rId4"/>
    <sheet name="Palma-Index" sheetId="4" r:id="rId5"/>
    <sheet name="Theil-Index" sheetId="5" r:id="rId6"/>
    <sheet name="8-2-Decile Ratios" sheetId="6" r:id="rId7"/>
    <sheet name="Einkommensdezile" sheetId="7" r:id="rId8"/>
    <sheet name="Medianeinkommen" sheetId="8" r:id="rId9"/>
    <sheet name="Erwerbslosigkeit" sheetId="9" r:id="rId10"/>
    <sheet name="BIP" sheetId="10" r:id="rId11"/>
    <sheet name="Arbeitnehmerentgelt &amp; Gewinnein" sheetId="11" r:id="rId12"/>
    <sheet name="Bruttlöhne" sheetId="12" r:id="rId13"/>
  </sheets>
  <definedNames>
    <definedName name="_xlnm._FilterDatabase" localSheetId="11" hidden="1">'Arbeitnehmerentgelt &amp; Gewinnein'!$A$9:$E$9</definedName>
    <definedName name="_xlnm._FilterDatabase" localSheetId="10" hidden="1">BIP!$A$8:$C$8</definedName>
    <definedName name="_xlnm._FilterDatabase" localSheetId="12" hidden="1">Bruttlöhne!$A$8:$C$8</definedName>
    <definedName name="_xlnm._FilterDatabase" localSheetId="7" hidden="1">Einkommensdezile!$B$35:$K$35</definedName>
    <definedName name="_xlnm._FilterDatabase" localSheetId="9" hidden="1">Erwerbslosigkeit!$A$6:$B$6</definedName>
    <definedName name="_xlnm._FilterDatabase" localSheetId="8" hidden="1">Medianeinkommen!$A$9:$D$9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3" l="1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B36" i="7"/>
  <c r="C36" i="7"/>
  <c r="D36" i="7"/>
  <c r="E36" i="7"/>
  <c r="F36" i="7"/>
  <c r="G36" i="7"/>
  <c r="H36" i="7"/>
  <c r="I36" i="7"/>
  <c r="J36" i="7"/>
  <c r="K36" i="7"/>
  <c r="B37" i="7"/>
  <c r="C37" i="7"/>
  <c r="D37" i="7"/>
  <c r="E37" i="7"/>
  <c r="F37" i="7"/>
  <c r="G37" i="7"/>
  <c r="H37" i="7"/>
  <c r="I37" i="7"/>
  <c r="J37" i="7"/>
  <c r="K37" i="7"/>
  <c r="B38" i="7"/>
  <c r="C38" i="7"/>
  <c r="D38" i="7"/>
  <c r="E38" i="7"/>
  <c r="F38" i="7"/>
  <c r="G38" i="7"/>
  <c r="H38" i="7"/>
  <c r="I38" i="7"/>
  <c r="J38" i="7"/>
  <c r="K38" i="7"/>
  <c r="B39" i="7"/>
  <c r="C39" i="7"/>
  <c r="D39" i="7"/>
  <c r="E39" i="7"/>
  <c r="F39" i="7"/>
  <c r="G39" i="7"/>
  <c r="H39" i="7"/>
  <c r="I39" i="7"/>
  <c r="J39" i="7"/>
  <c r="K39" i="7"/>
  <c r="B40" i="7"/>
  <c r="C40" i="7"/>
  <c r="D40" i="7"/>
  <c r="E40" i="7"/>
  <c r="F40" i="7"/>
  <c r="G40" i="7"/>
  <c r="H40" i="7"/>
  <c r="I40" i="7"/>
  <c r="J40" i="7"/>
  <c r="K40" i="7"/>
  <c r="B41" i="7"/>
  <c r="C41" i="7"/>
  <c r="D41" i="7"/>
  <c r="E41" i="7"/>
  <c r="F41" i="7"/>
  <c r="G41" i="7"/>
  <c r="H41" i="7"/>
  <c r="I41" i="7"/>
  <c r="J41" i="7"/>
  <c r="K41" i="7"/>
  <c r="B42" i="7"/>
  <c r="C42" i="7"/>
  <c r="D42" i="7"/>
  <c r="E42" i="7"/>
  <c r="F42" i="7"/>
  <c r="G42" i="7"/>
  <c r="H42" i="7"/>
  <c r="I42" i="7"/>
  <c r="J42" i="7"/>
  <c r="K42" i="7"/>
  <c r="B43" i="7"/>
  <c r="C43" i="7"/>
  <c r="D43" i="7"/>
  <c r="E43" i="7"/>
  <c r="F43" i="7"/>
  <c r="G43" i="7"/>
  <c r="H43" i="7"/>
  <c r="I43" i="7"/>
  <c r="J43" i="7"/>
  <c r="K43" i="7"/>
  <c r="B44" i="7"/>
  <c r="C44" i="7"/>
  <c r="D44" i="7"/>
  <c r="E44" i="7"/>
  <c r="F44" i="7"/>
  <c r="G44" i="7"/>
  <c r="H44" i="7"/>
  <c r="I44" i="7"/>
  <c r="J44" i="7"/>
  <c r="K44" i="7"/>
  <c r="B45" i="7"/>
  <c r="C45" i="7"/>
  <c r="D45" i="7"/>
  <c r="E45" i="7"/>
  <c r="F45" i="7"/>
  <c r="G45" i="7"/>
  <c r="H45" i="7"/>
  <c r="I45" i="7"/>
  <c r="J45" i="7"/>
  <c r="K45" i="7"/>
  <c r="B46" i="7"/>
  <c r="C46" i="7"/>
  <c r="D46" i="7"/>
  <c r="E46" i="7"/>
  <c r="F46" i="7"/>
  <c r="G46" i="7"/>
  <c r="H46" i="7"/>
  <c r="I46" i="7"/>
  <c r="J46" i="7"/>
  <c r="K46" i="7"/>
  <c r="B47" i="7"/>
  <c r="C47" i="7"/>
  <c r="D47" i="7"/>
  <c r="E47" i="7"/>
  <c r="F47" i="7"/>
  <c r="G47" i="7"/>
  <c r="H47" i="7"/>
  <c r="I47" i="7"/>
  <c r="J47" i="7"/>
  <c r="K47" i="7"/>
  <c r="B48" i="7"/>
  <c r="C48" i="7"/>
  <c r="D48" i="7"/>
  <c r="E48" i="7"/>
  <c r="F48" i="7"/>
  <c r="G48" i="7"/>
  <c r="H48" i="7"/>
  <c r="I48" i="7"/>
  <c r="J48" i="7"/>
  <c r="K48" i="7"/>
  <c r="B49" i="7"/>
  <c r="C49" i="7"/>
  <c r="D49" i="7"/>
  <c r="E49" i="7"/>
  <c r="F49" i="7"/>
  <c r="G49" i="7"/>
  <c r="H49" i="7"/>
  <c r="I49" i="7"/>
  <c r="J49" i="7"/>
  <c r="K49" i="7"/>
  <c r="C39" i="12"/>
  <c r="E40" i="11"/>
  <c r="D40" i="11"/>
  <c r="C50" i="7"/>
  <c r="D50" i="7"/>
  <c r="E50" i="7"/>
  <c r="F50" i="7"/>
  <c r="G50" i="7"/>
  <c r="H50" i="7"/>
  <c r="I50" i="7"/>
  <c r="J50" i="7"/>
  <c r="K50" i="7"/>
  <c r="B50" i="7"/>
  <c r="C3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18" i="12"/>
  <c r="C11" i="12"/>
  <c r="C12" i="12"/>
  <c r="C13" i="12"/>
  <c r="C14" i="12"/>
  <c r="C15" i="12"/>
  <c r="C16" i="12"/>
  <c r="C17" i="12"/>
  <c r="C10" i="12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1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Moschuering</author>
  </authors>
  <commentList>
    <comment ref="H8" authorId="0" shapeId="0" xr:uid="{3BF5FEA0-4941-4E2D-8C0D-DFFDE3B76029}">
      <text>
        <r>
          <rPr>
            <b/>
            <sz val="9"/>
            <color indexed="81"/>
            <rFont val="Segoe UI"/>
            <family val="2"/>
          </rPr>
          <t>Alexandra Moschuering:</t>
        </r>
        <r>
          <rPr>
            <sz val="9"/>
            <color indexed="81"/>
            <rFont val="Segoe UI"/>
            <family val="2"/>
          </rPr>
          <t xml:space="preserve">
Da haben sich Zahlen hinter der Ü "eingeschlichen", auch in Spalte E und G</t>
        </r>
      </text>
    </comment>
  </commentList>
</comments>
</file>

<file path=xl/sharedStrings.xml><?xml version="1.0" encoding="utf-8"?>
<sst xmlns="http://schemas.openxmlformats.org/spreadsheetml/2006/main" count="217" uniqueCount="82">
  <si>
    <t>Jahr</t>
  </si>
  <si>
    <t>Gini-Koeffizient</t>
  </si>
  <si>
    <t>Gesamtdeutschland</t>
  </si>
  <si>
    <t>Ostdeutschland</t>
  </si>
  <si>
    <t>Westdeutschland</t>
  </si>
  <si>
    <t>Gini-Koeffizient der verfügbaren Haushalten</t>
  </si>
  <si>
    <t>arm</t>
  </si>
  <si>
    <t>sehr arm</t>
  </si>
  <si>
    <t>sehr arm + arm</t>
  </si>
  <si>
    <t xml:space="preserve">sehr arm + arm </t>
  </si>
  <si>
    <t xml:space="preserve">Anteil der Personen, die in Haushalten mit einem verfügbaren Einkommen von weniger 
</t>
  </si>
  <si>
    <t>als 60 Prozent (Armut) bzw. 50 Prozent (große Armut) des Medians leben</t>
  </si>
  <si>
    <t>Armutsgrenze_60_Gesamt</t>
  </si>
  <si>
    <t>Mittlere Einkommen der Armen</t>
  </si>
  <si>
    <t>Einkommensbetrag der den armen Haushalten im Schnitt fehlt, um über die Armutsgrenze zu kommen</t>
  </si>
  <si>
    <t>Prozentuale Veränderung gegenüber 2005</t>
  </si>
  <si>
    <t>1. Dezil</t>
  </si>
  <si>
    <t>2. Dezil</t>
  </si>
  <si>
    <t>3. Dezil</t>
  </si>
  <si>
    <t>4. Dezil</t>
  </si>
  <si>
    <t>5. Dezil</t>
  </si>
  <si>
    <t>6. Dezil</t>
  </si>
  <si>
    <t>7. Dezil</t>
  </si>
  <si>
    <t>8. Dezil</t>
  </si>
  <si>
    <t>9. Dezil</t>
  </si>
  <si>
    <t>10. Dezil</t>
  </si>
  <si>
    <t xml:space="preserve">Median der verfügbaren äquivalenzgewichteten jährlichen Nettohaushaltseinkommen (in Euro), 
</t>
  </si>
  <si>
    <t>Angaben in Preisen von 2015</t>
  </si>
  <si>
    <t>Anteil der Erwerbslosen an allen Erwerbspersonen (ILO-Konzept)</t>
  </si>
  <si>
    <t>Veränderung des preisbereinigten Bruttoinlandsprodukts gegenüber dem Vorjahr (in Prozent)</t>
  </si>
  <si>
    <t>Bruttoinlandsprodukt</t>
  </si>
  <si>
    <t>jew. ME</t>
  </si>
  <si>
    <t>Veränderung</t>
  </si>
  <si>
    <t xml:space="preserve">Daten: </t>
  </si>
  <si>
    <t>VGR</t>
  </si>
  <si>
    <t>Quelle:</t>
  </si>
  <si>
    <t xml:space="preserve">Inlandsproduktberechnung - Detaillierte Jahresergebnisse (vorläufige Ergebnisse) Fachserie 18 Reihe 1.4 - 2018 </t>
  </si>
  <si>
    <t>VGR des Bundes - Bruttowertschöpfung, Bruttoinlandsprodukt (nominal/preisbereinigt): Deutschland, Jahre; Kettenindex (2015 =100)</t>
  </si>
  <si>
    <t xml:space="preserve">   Arbeitnehmerentgelt (Inländer)</t>
  </si>
  <si>
    <t>Unternehmens- und Vermögenseinkommen</t>
  </si>
  <si>
    <t>Veränderung seit 1991</t>
  </si>
  <si>
    <t xml:space="preserve">Veränderung der Arbeitnehmerentgelte und Unternehmens- bzw. Vermögenseinkommen </t>
  </si>
  <si>
    <t>gegenüber dem Basisjahr 1991, in Prozent (1991=100 Prozent)</t>
  </si>
  <si>
    <t>Bruttolöhne und -gehälter</t>
  </si>
  <si>
    <t xml:space="preserve">Veränderung der nominalen Bruttolöhne und –gehälter je geleisteter Arbeitsstunde gegenüber dem Vorjahr (in Prozent) </t>
  </si>
  <si>
    <t>VGR des Bundes - Bruttonationaleinkommen, Volkseinkommen: 
Deutschland, Jahre</t>
  </si>
  <si>
    <t>VGR des Bundes - Bruttolöhne und -gehälter:
Deutschland, Jahre, Wirtschaftsbereiche</t>
  </si>
  <si>
    <t>Quelle: https://ec.europa.eu/eurostat/de/data/database; Bis 2011: historische Daten.</t>
  </si>
  <si>
    <t>Quelle: Sozio-oekonomisches Panel (SOEP) (2022): Daten für die Jahre 1984-2020, Version 37, SOEP</t>
  </si>
  <si>
    <t>WSI Verteilungsbericht 2022</t>
  </si>
  <si>
    <t>Daten</t>
  </si>
  <si>
    <t>Palma-Index für Gesamt-, Ost- und Westdeutschland</t>
  </si>
  <si>
    <t>Theil-Index für Gesamt-, Ost- und Westdeutschland</t>
  </si>
  <si>
    <t>8/2 Decile Ratios für Gesamt-, Ost- und Westdeutschland</t>
  </si>
  <si>
    <t xml:space="preserve">Veränderung der nominalen Bruttolöhne und -gehälter je geleisteter Arbeitsstunde gegenüber dem Vorjahr (in Prozent) </t>
  </si>
  <si>
    <t>Einkommensungleichheit in Gesamt-, Ost- und Westdeutschland, 1991–2019</t>
  </si>
  <si>
    <t>Entwicklung der Einkommensarmut (in Prozent) in Gesamt-, Ost- und Westdeutschland, 1991 – 2019</t>
  </si>
  <si>
    <t xml:space="preserve">sehr arm </t>
  </si>
  <si>
    <t>arm3</t>
  </si>
  <si>
    <t xml:space="preserve">sehr arm + arm  </t>
  </si>
  <si>
    <t xml:space="preserve">sehr arm  </t>
  </si>
  <si>
    <t>arm6</t>
  </si>
  <si>
    <t>Armutslücke der verfügbaren Haushaltseinkommen in Gesamtdeutschland, 1991–2019</t>
  </si>
  <si>
    <t>Palma-Index der verfügbaren Haushaltseinkommen in Gesamt-, Ost- und Westdeutschland, 1991–2019</t>
  </si>
  <si>
    <t>Theil-Index der verfügbaren Haushaltseinkommen in Gesamt-, Ost- und Westdeutschland, 1991–2019</t>
  </si>
  <si>
    <t>8/2 Decile Ratios der verfügbaren Haushaltseinkommen in Gesamt-, Ost- und Westdeutschland, 1991–2019</t>
  </si>
  <si>
    <t>Entwicklung der Medianeinkommen (in Euro) in Deutschland, 1991 – 2019</t>
  </si>
  <si>
    <t>Entwicklung der Erwerbslosigkeit in Deutschland, 1995 – 2021</t>
  </si>
  <si>
    <t>Erwerbsquote</t>
  </si>
  <si>
    <t>Entwicklung des Bruttoinlandsprodukts in Deutschland, 1992 – 2021</t>
  </si>
  <si>
    <t>Entwicklung der Arbeitnehmerentgelte und Gewinneinkommen in Deutschland, 1991 – 2021</t>
  </si>
  <si>
    <t>Entwicklung der Bruttolöhne und -gehälter in Deutschland, 2000 – 2021</t>
  </si>
  <si>
    <t>Entwicklung der Einkommensarmut (in Prozent) in Gesamt-, Ost- und Westdeutschland, 1991–2019</t>
  </si>
  <si>
    <t>Palma-Index der verfügbaren Haushaltseinkommen, 1991–2019</t>
  </si>
  <si>
    <t>Theil-Index der verfügbaren Haushaltseinkommen, 1991–2019</t>
  </si>
  <si>
    <t>8/2 Decile Ratios der verfügbaren Haushaltseinkommen,1991–2019</t>
  </si>
  <si>
    <t>Mittelwerte der verfügbaren Haushaltseinkommen nach Einkommensdezilen, 2005–2019</t>
  </si>
  <si>
    <t>Entwicklung der Medianeinkommen (in Euro) in Deutschland, 1991–2019</t>
  </si>
  <si>
    <t>Entwicklung der Erwerbslosigkeit in Deutschland, 1995–2021</t>
  </si>
  <si>
    <t>Entwicklung des Bruttoinlandsprodukts in Deutschland, 1992–2021</t>
  </si>
  <si>
    <t>Entwicklung der Arbeitnehmerentgelte und Gewinneinkommen in Deutschland, 1991–2021</t>
  </si>
  <si>
    <t>Entwicklung der Bruttolöhne und -gehälter in Deutschland, 2000–2021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</si>
</sst>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-* #,##0.00\ &quot;€&quot;_-;\-* #,##0.00\ &quot;€&quot;_-;_-* &quot;-&quot;??\ &quot;€&quot;_-;_-@_-"/>
    <numFmt numFmtId="164" formatCode="@\ *."/>
    <numFmt numFmtId="165" formatCode="\ \ \ \ \ \ \ \ \ \ @\ *."/>
    <numFmt numFmtId="166" formatCode="\ \ \ \ \ \ \ \ \ \ \ \ @\ *."/>
    <numFmt numFmtId="167" formatCode="\ \ \ \ \ \ \ \ \ \ \ \ @"/>
    <numFmt numFmtId="168" formatCode="\ \ \ \ \ \ \ \ \ \ \ \ \ @\ *."/>
    <numFmt numFmtId="169" formatCode="\ @\ *."/>
    <numFmt numFmtId="170" formatCode="\ @"/>
    <numFmt numFmtId="171" formatCode="\ \ @\ *."/>
    <numFmt numFmtId="172" formatCode="\ \ @"/>
    <numFmt numFmtId="173" formatCode="\ \ \ @\ *."/>
    <numFmt numFmtId="174" formatCode="\ \ \ @"/>
    <numFmt numFmtId="175" formatCode="\ \ \ \ @\ *."/>
    <numFmt numFmtId="176" formatCode="\ \ \ \ @"/>
    <numFmt numFmtId="177" formatCode="\ \ \ \ \ \ @\ *."/>
    <numFmt numFmtId="178" formatCode="\ \ \ \ \ \ @"/>
    <numFmt numFmtId="179" formatCode="\ \ \ \ \ \ \ @\ *."/>
    <numFmt numFmtId="180" formatCode="\ \ \ \ \ \ \ \ \ @\ *."/>
    <numFmt numFmtId="181" formatCode="\ \ \ \ \ \ \ \ \ @"/>
    <numFmt numFmtId="182" formatCode="General_)"/>
    <numFmt numFmtId="183" formatCode="0.0"/>
    <numFmt numFmtId="184" formatCode="#,##0.##########"/>
    <numFmt numFmtId="185" formatCode="#,##0.0"/>
    <numFmt numFmtId="186" formatCode="0.000"/>
    <numFmt numFmtId="187" formatCode="0.000000"/>
    <numFmt numFmtId="188" formatCode="0.00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1"/>
      <color theme="1"/>
      <name val="Calibri"/>
    </font>
    <font>
      <b/>
      <sz val="9"/>
      <color indexed="9"/>
      <name val="Arial"/>
    </font>
    <font>
      <b/>
      <sz val="9"/>
      <name val="Arial"/>
    </font>
    <font>
      <sz val="9"/>
      <name val="Arial"/>
    </font>
    <font>
      <sz val="10"/>
      <color indexed="8"/>
      <name val="Calibri"/>
      <family val="2"/>
      <scheme val="minor"/>
    </font>
    <font>
      <sz val="10"/>
      <name val="Arial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Arial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7EA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FF99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 style="medium">
        <color rgb="FF000000"/>
      </right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/>
      <right/>
      <top/>
      <bottom style="thin">
        <color theme="5"/>
      </bottom>
      <diagonal/>
    </border>
  </borders>
  <cellStyleXfs count="36">
    <xf numFmtId="0" fontId="0" fillId="0" borderId="0"/>
    <xf numFmtId="0" fontId="4" fillId="0" borderId="0"/>
    <xf numFmtId="0" fontId="5" fillId="0" borderId="0"/>
    <xf numFmtId="164" fontId="6" fillId="0" borderId="0"/>
    <xf numFmtId="49" fontId="6" fillId="0" borderId="0"/>
    <xf numFmtId="165" fontId="6" fillId="0" borderId="0">
      <alignment horizontal="center"/>
    </xf>
    <xf numFmtId="166" fontId="6" fillId="0" borderId="0"/>
    <xf numFmtId="167" fontId="6" fillId="0" borderId="0"/>
    <xf numFmtId="168" fontId="6" fillId="0" borderId="0"/>
    <xf numFmtId="169" fontId="6" fillId="0" borderId="0"/>
    <xf numFmtId="170" fontId="7" fillId="0" borderId="0"/>
    <xf numFmtId="171" fontId="8" fillId="0" borderId="0"/>
    <xf numFmtId="172" fontId="7" fillId="0" borderId="0"/>
    <xf numFmtId="173" fontId="6" fillId="0" borderId="0"/>
    <xf numFmtId="174" fontId="6" fillId="0" borderId="0"/>
    <xf numFmtId="175" fontId="6" fillId="0" borderId="0"/>
    <xf numFmtId="176" fontId="7" fillId="0" borderId="0"/>
    <xf numFmtId="177" fontId="6" fillId="0" borderId="0">
      <alignment horizontal="center"/>
    </xf>
    <xf numFmtId="178" fontId="6" fillId="0" borderId="0">
      <alignment horizontal="center"/>
    </xf>
    <xf numFmtId="179" fontId="6" fillId="0" borderId="0">
      <alignment horizontal="center"/>
    </xf>
    <xf numFmtId="180" fontId="6" fillId="0" borderId="0">
      <alignment horizontal="center"/>
    </xf>
    <xf numFmtId="181" fontId="6" fillId="0" borderId="0">
      <alignment horizontal="center"/>
    </xf>
    <xf numFmtId="0" fontId="6" fillId="0" borderId="1"/>
    <xf numFmtId="164" fontId="7" fillId="0" borderId="0"/>
    <xf numFmtId="49" fontId="7" fillId="0" borderId="0"/>
    <xf numFmtId="0" fontId="6" fillId="0" borderId="0"/>
    <xf numFmtId="0" fontId="1" fillId="0" borderId="0"/>
    <xf numFmtId="182" fontId="6" fillId="0" borderId="0"/>
    <xf numFmtId="0" fontId="9" fillId="0" borderId="0"/>
    <xf numFmtId="44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3" fillId="0" borderId="0"/>
    <xf numFmtId="0" fontId="5" fillId="0" borderId="0"/>
    <xf numFmtId="0" fontId="19" fillId="0" borderId="0"/>
    <xf numFmtId="0" fontId="22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0" fillId="0" borderId="0" xfId="0" applyFont="1" applyBorder="1" applyAlignment="1">
      <alignment horizontal="left"/>
    </xf>
    <xf numFmtId="0" fontId="11" fillId="0" borderId="0" xfId="0" applyFont="1"/>
    <xf numFmtId="0" fontId="10" fillId="0" borderId="0" xfId="0" applyFont="1" applyAlignment="1"/>
    <xf numFmtId="0" fontId="2" fillId="0" borderId="0" xfId="0" applyFont="1"/>
    <xf numFmtId="2" fontId="0" fillId="0" borderId="0" xfId="0" applyNumberFormat="1"/>
    <xf numFmtId="0" fontId="0" fillId="0" borderId="0" xfId="0"/>
    <xf numFmtId="0" fontId="10" fillId="0" borderId="0" xfId="0" applyFont="1" applyBorder="1" applyAlignment="1">
      <alignment horizontal="center"/>
    </xf>
    <xf numFmtId="0" fontId="11" fillId="0" borderId="0" xfId="0" applyFont="1"/>
    <xf numFmtId="0" fontId="0" fillId="0" borderId="0" xfId="0"/>
    <xf numFmtId="0" fontId="10" fillId="0" borderId="0" xfId="0" applyFont="1" applyBorder="1" applyAlignment="1">
      <alignment horizontal="center"/>
    </xf>
    <xf numFmtId="0" fontId="11" fillId="0" borderId="0" xfId="0" applyFont="1"/>
    <xf numFmtId="0" fontId="0" fillId="0" borderId="0" xfId="0"/>
    <xf numFmtId="0" fontId="10" fillId="0" borderId="0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0" fillId="0" borderId="0" xfId="0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0" fillId="0" borderId="0" xfId="0" applyFont="1" applyAlignment="1"/>
    <xf numFmtId="0" fontId="15" fillId="0" borderId="0" xfId="0" applyFont="1"/>
    <xf numFmtId="0" fontId="16" fillId="0" borderId="2" xfId="0" applyFont="1" applyFill="1" applyBorder="1" applyAlignment="1">
      <alignment horizontal="right" vertical="center"/>
    </xf>
    <xf numFmtId="0" fontId="16" fillId="0" borderId="2" xfId="0" applyFont="1" applyFill="1" applyBorder="1" applyAlignment="1">
      <alignment vertical="center"/>
    </xf>
    <xf numFmtId="0" fontId="0" fillId="0" borderId="0" xfId="0" applyFill="1"/>
    <xf numFmtId="0" fontId="17" fillId="0" borderId="2" xfId="0" applyFont="1" applyFill="1" applyBorder="1" applyAlignment="1">
      <alignment horizontal="left" vertical="center"/>
    </xf>
    <xf numFmtId="184" fontId="18" fillId="0" borderId="0" xfId="0" applyNumberFormat="1" applyFont="1" applyFill="1" applyAlignment="1">
      <alignment horizontal="right" vertical="center" shrinkToFit="1"/>
    </xf>
    <xf numFmtId="185" fontId="18" fillId="0" borderId="0" xfId="0" applyNumberFormat="1" applyFont="1" applyFill="1" applyAlignment="1">
      <alignment horizontal="right" vertical="center" shrinkToFi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83" fontId="0" fillId="0" borderId="0" xfId="0" applyNumberFormat="1"/>
    <xf numFmtId="0" fontId="0" fillId="0" borderId="3" xfId="0" applyBorder="1" applyAlignment="1">
      <alignment vertical="center"/>
    </xf>
    <xf numFmtId="3" fontId="0" fillId="0" borderId="0" xfId="0" applyNumberFormat="1"/>
    <xf numFmtId="0" fontId="10" fillId="0" borderId="0" xfId="0" applyFont="1" applyAlignment="1">
      <alignment vertical="center"/>
    </xf>
    <xf numFmtId="0" fontId="2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applyBorder="1"/>
    <xf numFmtId="3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83" fontId="0" fillId="0" borderId="0" xfId="0" applyNumberFormat="1" applyBorder="1"/>
    <xf numFmtId="0" fontId="0" fillId="2" borderId="0" xfId="0" applyFill="1" applyBorder="1" applyAlignment="1">
      <alignment vertical="center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83" fontId="0" fillId="0" borderId="0" xfId="0" applyNumberFormat="1" applyFill="1" applyBorder="1"/>
    <xf numFmtId="0" fontId="0" fillId="0" borderId="0" xfId="0" applyAlignment="1"/>
    <xf numFmtId="0" fontId="0" fillId="3" borderId="0" xfId="0" applyFill="1"/>
    <xf numFmtId="1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87" fontId="0" fillId="0" borderId="0" xfId="0" applyNumberFormat="1" applyAlignment="1">
      <alignment horizontal="left" indent="2"/>
    </xf>
    <xf numFmtId="0" fontId="0" fillId="0" borderId="0" xfId="0" applyAlignment="1">
      <alignment horizontal="center"/>
    </xf>
    <xf numFmtId="0" fontId="23" fillId="0" borderId="0" xfId="0" applyFont="1"/>
    <xf numFmtId="0" fontId="24" fillId="0" borderId="0" xfId="0" applyFont="1"/>
    <xf numFmtId="0" fontId="22" fillId="0" borderId="0" xfId="35"/>
    <xf numFmtId="0" fontId="22" fillId="0" borderId="0" xfId="35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183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top"/>
    </xf>
    <xf numFmtId="0" fontId="21" fillId="4" borderId="4" xfId="0" applyFont="1" applyFill="1" applyBorder="1" applyAlignment="1">
      <alignment horizontal="center" vertical="top"/>
    </xf>
    <xf numFmtId="0" fontId="21" fillId="4" borderId="5" xfId="0" applyFont="1" applyFill="1" applyBorder="1" applyAlignment="1">
      <alignment horizontal="center" vertical="top"/>
    </xf>
    <xf numFmtId="0" fontId="21" fillId="4" borderId="6" xfId="0" applyFont="1" applyFill="1" applyBorder="1" applyAlignment="1">
      <alignment horizontal="center" vertical="top"/>
    </xf>
    <xf numFmtId="2" fontId="2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83" fontId="27" fillId="0" borderId="0" xfId="0" applyNumberFormat="1" applyFont="1" applyAlignment="1">
      <alignment horizontal="center"/>
    </xf>
    <xf numFmtId="186" fontId="0" fillId="0" borderId="0" xfId="0" applyNumberFormat="1" applyAlignment="1">
      <alignment horizontal="center" vertical="top"/>
    </xf>
    <xf numFmtId="187" fontId="0" fillId="0" borderId="5" xfId="0" applyNumberFormat="1" applyFont="1" applyBorder="1" applyAlignment="1">
      <alignment horizontal="left" indent="2"/>
    </xf>
    <xf numFmtId="0" fontId="0" fillId="0" borderId="5" xfId="0" applyNumberFormat="1" applyFont="1" applyBorder="1" applyAlignment="1">
      <alignment horizontal="left" indent="2"/>
    </xf>
    <xf numFmtId="0" fontId="0" fillId="0" borderId="5" xfId="0" applyNumberFormat="1" applyFont="1" applyBorder="1" applyAlignment="1">
      <alignment horizontal="center"/>
    </xf>
    <xf numFmtId="0" fontId="0" fillId="0" borderId="6" xfId="0" applyFont="1" applyBorder="1" applyAlignment="1">
      <alignment horizontal="left" indent="2"/>
    </xf>
    <xf numFmtId="187" fontId="0" fillId="0" borderId="6" xfId="0" applyNumberFormat="1" applyFont="1" applyBorder="1" applyAlignment="1">
      <alignment horizontal="left" indent="2"/>
    </xf>
    <xf numFmtId="0" fontId="0" fillId="0" borderId="7" xfId="0" applyNumberFormat="1" applyFont="1" applyBorder="1" applyAlignment="1">
      <alignment horizontal="left" indent="2"/>
    </xf>
    <xf numFmtId="187" fontId="0" fillId="0" borderId="8" xfId="0" applyNumberFormat="1" applyFont="1" applyBorder="1" applyAlignment="1">
      <alignment horizontal="left" indent="2"/>
    </xf>
    <xf numFmtId="187" fontId="0" fillId="0" borderId="9" xfId="0" applyNumberFormat="1" applyFont="1" applyBorder="1" applyAlignment="1">
      <alignment horizontal="left" indent="2"/>
    </xf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1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8" fillId="0" borderId="11" xfId="0" applyFont="1" applyBorder="1" applyAlignment="1">
      <alignment horizontal="center" vertical="top"/>
    </xf>
    <xf numFmtId="1" fontId="0" fillId="0" borderId="7" xfId="0" applyNumberFormat="1" applyBorder="1" applyAlignment="1">
      <alignment horizontal="center"/>
    </xf>
    <xf numFmtId="183" fontId="0" fillId="0" borderId="8" xfId="0" applyNumberFormat="1" applyBorder="1" applyAlignment="1">
      <alignment horizontal="center"/>
    </xf>
    <xf numFmtId="183" fontId="0" fillId="0" borderId="9" xfId="0" applyNumberFormat="1" applyBorder="1" applyAlignment="1">
      <alignment horizontal="center"/>
    </xf>
    <xf numFmtId="0" fontId="20" fillId="0" borderId="5" xfId="34" applyFont="1" applyBorder="1" applyAlignment="1">
      <alignment horizontal="center" vertical="top"/>
    </xf>
    <xf numFmtId="0" fontId="20" fillId="0" borderId="5" xfId="0" applyFont="1" applyBorder="1" applyAlignment="1">
      <alignment horizontal="center" vertical="top"/>
    </xf>
    <xf numFmtId="183" fontId="0" fillId="0" borderId="5" xfId="0" applyNumberFormat="1" applyBorder="1" applyAlignment="1">
      <alignment horizontal="center" vertical="top"/>
    </xf>
    <xf numFmtId="183" fontId="0" fillId="0" borderId="6" xfId="0" applyNumberFormat="1" applyBorder="1" applyAlignment="1">
      <alignment horizontal="center" vertical="top"/>
    </xf>
    <xf numFmtId="49" fontId="29" fillId="4" borderId="5" xfId="34" applyNumberFormat="1" applyFont="1" applyFill="1" applyBorder="1" applyAlignment="1">
      <alignment horizontal="center" vertical="top"/>
    </xf>
    <xf numFmtId="49" fontId="30" fillId="4" borderId="5" xfId="34" applyNumberFormat="1" applyFont="1" applyFill="1" applyBorder="1" applyAlignment="1">
      <alignment horizontal="center" vertical="top"/>
    </xf>
    <xf numFmtId="0" fontId="21" fillId="4" borderId="4" xfId="0" applyFont="1" applyFill="1" applyBorder="1"/>
    <xf numFmtId="0" fontId="21" fillId="4" borderId="5" xfId="0" applyFont="1" applyFill="1" applyBorder="1"/>
    <xf numFmtId="0" fontId="21" fillId="4" borderId="6" xfId="0" applyFont="1" applyFill="1" applyBorder="1"/>
    <xf numFmtId="0" fontId="0" fillId="0" borderId="5" xfId="0" applyBorder="1" applyAlignment="1">
      <alignment horizontal="center" vertical="top"/>
    </xf>
    <xf numFmtId="2" fontId="0" fillId="0" borderId="5" xfId="0" applyNumberForma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1" fontId="0" fillId="0" borderId="8" xfId="0" applyNumberFormat="1" applyBorder="1" applyAlignment="1">
      <alignment horizontal="center" vertical="top"/>
    </xf>
    <xf numFmtId="183" fontId="0" fillId="0" borderId="9" xfId="0" applyNumberFormat="1" applyBorder="1" applyAlignment="1">
      <alignment horizontal="center" vertical="top"/>
    </xf>
    <xf numFmtId="188" fontId="0" fillId="0" borderId="0" xfId="0" applyNumberFormat="1" applyAlignment="1">
      <alignment horizontal="center"/>
    </xf>
    <xf numFmtId="183" fontId="28" fillId="0" borderId="6" xfId="0" applyNumberFormat="1" applyFont="1" applyBorder="1" applyAlignment="1">
      <alignment horizontal="center" vertical="top"/>
    </xf>
    <xf numFmtId="0" fontId="20" fillId="0" borderId="8" xfId="34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183" fontId="0" fillId="0" borderId="8" xfId="0" applyNumberForma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21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</cellXfs>
  <cellStyles count="36">
    <cellStyle name="0mitP" xfId="3" xr:uid="{A69244B7-E56F-41AA-91FE-6A3157423EDD}"/>
    <cellStyle name="0ohneP" xfId="4" xr:uid="{C254626D-8030-4268-9499-5EF9AFF6A56C}"/>
    <cellStyle name="10mitP" xfId="5" xr:uid="{C1916110-DFA9-4FBA-BD05-733E10FA87B1}"/>
    <cellStyle name="12mitP" xfId="6" xr:uid="{04B2A7C4-A2FE-4F93-8560-78018B9737A0}"/>
    <cellStyle name="12ohneP" xfId="7" xr:uid="{F45E01DC-3871-4EFF-90A8-600A4D853B19}"/>
    <cellStyle name="13mitP" xfId="8" xr:uid="{4A19A183-563C-4B1E-95CA-A62A03AFC4AE}"/>
    <cellStyle name="1mitP" xfId="9" xr:uid="{28350782-337E-4931-9320-43A14F48442E}"/>
    <cellStyle name="1ohneP" xfId="10" xr:uid="{43A85604-6D2D-4CB5-856D-EE4C1496CC58}"/>
    <cellStyle name="2mitP" xfId="11" xr:uid="{31D72294-4FF1-4615-B6BE-5AAE634DC36A}"/>
    <cellStyle name="2ohneP" xfId="12" xr:uid="{FE511AE3-840D-4ECB-AB87-4E1FA7093263}"/>
    <cellStyle name="3mitP" xfId="13" xr:uid="{EF1FABCC-38DC-49A0-B1AE-73C73EEC9893}"/>
    <cellStyle name="3ohneP" xfId="14" xr:uid="{0E36C864-5061-4F16-A59C-324DB5D9D916}"/>
    <cellStyle name="4mitP" xfId="15" xr:uid="{1902B795-24A6-4DC6-A64D-0F4B033EEF08}"/>
    <cellStyle name="4ohneP" xfId="16" xr:uid="{191779FC-8C2C-4F88-B42C-C64334BDACE9}"/>
    <cellStyle name="6mitP" xfId="17" xr:uid="{029AC656-54D5-4928-ABA3-10B28528E7E2}"/>
    <cellStyle name="6ohneP" xfId="18" xr:uid="{F1E1C954-5288-4CB2-BD33-D73AC9991278}"/>
    <cellStyle name="7mitP" xfId="19" xr:uid="{FE7C9EBB-0829-46BC-AB65-7A3A513E7817}"/>
    <cellStyle name="9mitP" xfId="20" xr:uid="{6FC9D7E3-EE00-432C-B6F2-080BEFB27D99}"/>
    <cellStyle name="9ohneP" xfId="21" xr:uid="{ECAE079E-904B-4387-BE94-A145A13AFE98}"/>
    <cellStyle name="Fuss" xfId="22" xr:uid="{71DC902C-87BE-4F44-9DC6-C28DDEE6DB0C}"/>
    <cellStyle name="Hyperlink 2" xfId="31" xr:uid="{25885532-E6D4-473E-86FC-C074A4B1E78D}"/>
    <cellStyle name="Link" xfId="35" builtinId="8"/>
    <cellStyle name="mitP" xfId="23" xr:uid="{AB7D3771-B5A2-47E3-99C5-0B9770F86979}"/>
    <cellStyle name="ohneP" xfId="24" xr:uid="{0053BF63-463D-4841-9771-C0F7B616A0D4}"/>
    <cellStyle name="Standard" xfId="0" builtinId="0"/>
    <cellStyle name="Standard 11" xfId="33" xr:uid="{835047E3-827D-499F-9278-23B6A3D8AE0A}"/>
    <cellStyle name="Standard 2" xfId="1" xr:uid="{E27335D6-3D0A-4E3C-A687-0A8F5C522A6B}"/>
    <cellStyle name="Standard 2 2" xfId="2" xr:uid="{D0D2249B-6B40-41BC-AC58-E9F2985C2D98}"/>
    <cellStyle name="Standard 2 3" xfId="32" xr:uid="{6E50646A-585A-4D33-94E3-D92C969DE01B}"/>
    <cellStyle name="Standard 3" xfId="25" xr:uid="{0D777D2E-1AE3-4C28-8F51-AD0A859C28D6}"/>
    <cellStyle name="Standard 4" xfId="26" xr:uid="{7A513734-D3F7-4F74-A939-19A5C3FAD6D7}"/>
    <cellStyle name="Standard 5" xfId="27" xr:uid="{ACB7B574-4C9F-4FCD-A0E7-0AFF9F6B072E}"/>
    <cellStyle name="Standard 6" xfId="28" xr:uid="{CADEFAFC-4D04-4EE6-BBA1-0BA498588B87}"/>
    <cellStyle name="Standard 7" xfId="34" xr:uid="{EFB9F36F-6073-4B94-A88C-6C705F6F57E0}"/>
    <cellStyle name="Standard 9" xfId="30" xr:uid="{4E90C1AC-4CCC-4BFB-BC5C-3537388A6705}"/>
    <cellStyle name="Währung 2" xfId="29" xr:uid="{93EBA7C9-64B7-496C-A4F6-5B92F1DB023A}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numFmt numFmtId="186" formatCode="0.000"/>
      <alignment horizontal="center" vertical="top" textRotation="0" wrapText="0" indent="0" justifyLastLine="0" shrinkToFit="0" readingOrder="0"/>
    </dxf>
    <dxf>
      <numFmt numFmtId="186" formatCode="0.000"/>
      <alignment horizontal="center" vertical="top" textRotation="0" wrapText="0" indent="0" justifyLastLine="0" shrinkToFit="0" readingOrder="0"/>
    </dxf>
    <dxf>
      <numFmt numFmtId="186" formatCode="0.000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</font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</font>
      <alignment horizontal="center" vertical="top" textRotation="0" wrapText="0" indent="0" justifyLastLine="0" shrinkToFit="0" readingOrder="0"/>
    </dxf>
    <dxf>
      <numFmt numFmtId="183" formatCode="0.0"/>
      <alignment horizontal="center" vertical="bottom" textRotation="0" wrapText="0" indent="0" justifyLastLine="0" shrinkToFit="0" readingOrder="0"/>
    </dxf>
    <dxf>
      <numFmt numFmtId="183" formatCode="0.0"/>
      <alignment horizontal="center" vertical="bottom" textRotation="0" wrapText="0" indent="0" justifyLastLine="0" shrinkToFit="0" readingOrder="0"/>
    </dxf>
    <dxf>
      <numFmt numFmtId="183" formatCode="0.0"/>
      <alignment horizontal="center" vertical="bottom" textRotation="0" wrapText="0" indent="0" justifyLastLine="0" shrinkToFit="0" readingOrder="0"/>
    </dxf>
    <dxf>
      <numFmt numFmtId="183" formatCode="0.0"/>
      <alignment horizontal="center" vertical="bottom" textRotation="0" wrapText="0" indent="0" justifyLastLine="0" shrinkToFit="0" readingOrder="0"/>
    </dxf>
    <dxf>
      <numFmt numFmtId="183" formatCode="0.0"/>
      <alignment horizontal="center" vertical="bottom" textRotation="0" wrapText="0" indent="0" justifyLastLine="0" shrinkToFit="0" readingOrder="0"/>
    </dxf>
    <dxf>
      <numFmt numFmtId="183" formatCode="0.0"/>
      <alignment horizontal="center" vertical="bottom" textRotation="0" wrapText="0" indent="0" justifyLastLine="0" shrinkToFit="0" readingOrder="0"/>
    </dxf>
    <dxf>
      <numFmt numFmtId="183" formatCode="0.0"/>
      <alignment horizontal="center" vertical="bottom" textRotation="0" wrapText="0" indent="0" justifyLastLine="0" shrinkToFit="0" readingOrder="0"/>
    </dxf>
    <dxf>
      <numFmt numFmtId="183" formatCode="0.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54975</xdr:colOff>
      <xdr:row>8</xdr:row>
      <xdr:rowOff>56021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3A829BD-3F5B-4EC8-B535-516036B73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8436975" cy="13895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1D261B-591C-4A9D-A9DE-45D766AB253E}" name="Tabelle16" displayName="Tabelle16" ref="A10:D39" totalsRowShown="0" headerRowDxfId="41" dataDxfId="40">
  <autoFilter ref="A10:D39" xr:uid="{FB1D261B-591C-4A9D-A9DE-45D766AB253E}"/>
  <tableColumns count="4">
    <tableColumn id="1" xr3:uid="{AEDFF1E5-D764-4AC1-96C1-5CF307943946}" name="Jahr" dataDxfId="39"/>
    <tableColumn id="2" xr3:uid="{DE28C967-75E8-4E55-A312-3E07507CE4E3}" name="Gesamtdeutschland" dataDxfId="38"/>
    <tableColumn id="3" xr3:uid="{B63950BD-FB8F-4B28-9126-002FF6BEB690}" name="Westdeutschland" dataDxfId="37"/>
    <tableColumn id="4" xr3:uid="{BF114AB7-86E0-4C8F-B8B0-E7BCF8278D9A}" name="Ostdeutschland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C9809B-83AF-4F69-8C08-04CAE1920169}" name="Tabelle134" displayName="Tabelle134" ref="A8:J37" totalsRowShown="0" headerRowDxfId="35" dataDxfId="34">
  <autoFilter ref="A8:J37" xr:uid="{2BC9809B-83AF-4F69-8C08-04CAE1920169}"/>
  <tableColumns count="10">
    <tableColumn id="1" xr3:uid="{D8B47B92-DC27-428F-BAA0-3D98261F3CD5}" name="Jahr" dataDxfId="33"/>
    <tableColumn id="2" xr3:uid="{B7DEDAC9-BE93-46C8-8E95-3D452B1B7064}" name="sehr arm" dataDxfId="32"/>
    <tableColumn id="3" xr3:uid="{4338B690-EB61-43E7-B35D-BCBD59948977}" name="arm" dataDxfId="31"/>
    <tableColumn id="4" xr3:uid="{1520C2FC-2234-486D-97B5-C9C25F68AE41}" name="sehr arm + arm" dataDxfId="30"/>
    <tableColumn id="5" xr3:uid="{2C34029C-317B-4974-A1B2-ED2B6013B95E}" name="sehr arm " dataDxfId="29"/>
    <tableColumn id="6" xr3:uid="{64560A5A-8A99-4DFD-8546-C47BB923A77B}" name="arm3" dataDxfId="28"/>
    <tableColumn id="7" xr3:uid="{041F0D88-F9E9-4498-91D5-3531B0FFB4B4}" name="sehr arm + arm  " dataDxfId="27"/>
    <tableColumn id="8" xr3:uid="{8616C950-09B6-4619-94B4-C924B33E6FF3}" name="sehr arm  " dataDxfId="26"/>
    <tableColumn id="9" xr3:uid="{8FC241CA-C371-4D12-B2F5-39FEC234E1AE}" name="arm6" dataDxfId="25"/>
    <tableColumn id="10" xr3:uid="{FD90EAAA-7A54-4677-8DA9-86D7FB96DEA2}" name="sehr arm + arm " dataDxfId="24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44936A4-C0E8-46C1-9211-4131B661DD76}" name="Tabelle17" displayName="Tabelle17" ref="A6:D35" totalsRowShown="0" headerRowDxfId="23" dataDxfId="22">
  <autoFilter ref="A6:D35" xr:uid="{E44936A4-C0E8-46C1-9211-4131B661DD76}"/>
  <tableColumns count="4">
    <tableColumn id="1" xr3:uid="{D631FE43-B53A-4126-B4D8-366F0E11F810}" name="Jahr" dataDxfId="21"/>
    <tableColumn id="2" xr3:uid="{9172CDFC-2EFE-4000-B3DD-FC091BCC586A}" name="Armutsgrenze_60_Gesamt" dataDxfId="20"/>
    <tableColumn id="3" xr3:uid="{73B24CF4-CD50-4002-A54B-B6A0064DD987}" name="Mittlere Einkommen der Armen" dataDxfId="19"/>
    <tableColumn id="4" xr3:uid="{434F0E9F-5741-482C-A1A1-495BBAF6ED31}" name="Gesamtdeutschland" dataDxfId="18">
      <calculatedColumnFormula>B7-C7</calculatedColumnFormula>
    </tableColumn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73A460D-5B61-4A58-8220-50F8371CD2CD}" name="Tabelle18" displayName="Tabelle18" ref="A5:D34" totalsRowShown="0" headerRowDxfId="17" dataDxfId="16">
  <autoFilter ref="A5:D34" xr:uid="{573A460D-5B61-4A58-8220-50F8371CD2CD}"/>
  <tableColumns count="4">
    <tableColumn id="1" xr3:uid="{94B385FB-329D-479C-9AAD-A9B66BFEE9F3}" name="Jahr" dataDxfId="15"/>
    <tableColumn id="2" xr3:uid="{C71423AC-1743-4642-99D6-6D2AD440C234}" name="Gesamtdeutschland" dataDxfId="14"/>
    <tableColumn id="3" xr3:uid="{C3098BCA-6D7A-40C7-ACFD-760205309C27}" name="Westdeutschland" dataDxfId="13"/>
    <tableColumn id="4" xr3:uid="{AB920225-B370-4C42-A311-2C625754A4FD}" name="Ostdeutschland" dataDxfId="1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17E04B4-B45D-45E7-989C-3AC8D8ACE713}" name="Tabelle192" displayName="Tabelle192" ref="A5:D34" totalsRowShown="0" headerRowDxfId="11" dataDxfId="10">
  <autoFilter ref="A5:D34" xr:uid="{081EEE02-3F1D-425E-B201-E8DDC6F30701}"/>
  <tableColumns count="4">
    <tableColumn id="1" xr3:uid="{5E57E813-A881-4665-B5A7-EF640592C4D7}" name="Jahr" dataDxfId="9"/>
    <tableColumn id="2" xr3:uid="{72EBA0CD-10D6-4ACB-8BB2-044AB028978B}" name="Gesamtdeutschland" dataDxfId="8"/>
    <tableColumn id="3" xr3:uid="{CE808B91-46DF-45A6-9F28-25C955B9D8C1}" name="Westdeutschland" dataDxfId="7"/>
    <tableColumn id="4" xr3:uid="{811A1E89-18DD-4A84-A57A-DE7C77191BDE}" name="Ostdeutschland" dataDxfId="6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BE6751C-1860-4913-87C0-ACCC3B9CEEF6}" name="Tabelle20" displayName="Tabelle20" ref="A69:D84" totalsRowShown="0" headerRowDxfId="5" dataDxfId="4">
  <autoFilter ref="A69:D84" xr:uid="{7BE6751C-1860-4913-87C0-ACCC3B9CEEF6}"/>
  <tableColumns count="4">
    <tableColumn id="1" xr3:uid="{DBB660DB-C53E-431F-BA33-47F000E521FE}" name="Jahr" dataDxfId="3"/>
    <tableColumn id="2" xr3:uid="{0B78B506-83B5-407E-9CC9-6DE1C1952DD2}" name="Gesamtdeutschland" dataDxfId="2"/>
    <tableColumn id="3" xr3:uid="{2CC0D89E-95E3-4E82-82EF-4855FDB0D2C6}" name="Westdeutschland" dataDxfId="1"/>
    <tableColumn id="4" xr3:uid="{1575678A-BA78-410E-9C43-37C5BC2D296C}" name="Ostdeutschland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D784A-569B-4EC1-84C6-BBF9DCB258B7}">
  <sheetPr>
    <tabColor theme="9"/>
  </sheetPr>
  <dimension ref="B12:B43"/>
  <sheetViews>
    <sheetView showGridLines="0" tabSelected="1" topLeftCell="A10" zoomScaleNormal="100" workbookViewId="0">
      <selection activeCell="L26" sqref="L26"/>
    </sheetView>
  </sheetViews>
  <sheetFormatPr baseColWidth="10" defaultRowHeight="15"/>
  <cols>
    <col min="1" max="16384" width="11.42578125" style="17"/>
  </cols>
  <sheetData>
    <row r="12" spans="2:2" ht="21">
      <c r="B12" s="53" t="s">
        <v>49</v>
      </c>
    </row>
    <row r="15" spans="2:2" ht="15.75">
      <c r="B15" s="54" t="s">
        <v>50</v>
      </c>
    </row>
    <row r="17" spans="2:2">
      <c r="B17" s="5" t="s">
        <v>55</v>
      </c>
    </row>
    <row r="18" spans="2:2">
      <c r="B18" s="55" t="s">
        <v>5</v>
      </c>
    </row>
    <row r="19" spans="2:2">
      <c r="B19" s="20" t="s">
        <v>72</v>
      </c>
    </row>
    <row r="20" spans="2:2">
      <c r="B20" s="55" t="s">
        <v>10</v>
      </c>
    </row>
    <row r="21" spans="2:2">
      <c r="B21" s="56" t="s">
        <v>11</v>
      </c>
    </row>
    <row r="22" spans="2:2">
      <c r="B22" s="5" t="s">
        <v>62</v>
      </c>
    </row>
    <row r="23" spans="2:2">
      <c r="B23" s="55" t="s">
        <v>14</v>
      </c>
    </row>
    <row r="24" spans="2:2">
      <c r="B24" s="20" t="s">
        <v>73</v>
      </c>
    </row>
    <row r="25" spans="2:2">
      <c r="B25" s="55" t="s">
        <v>51</v>
      </c>
    </row>
    <row r="26" spans="2:2">
      <c r="B26" s="20" t="s">
        <v>74</v>
      </c>
    </row>
    <row r="27" spans="2:2">
      <c r="B27" s="55" t="s">
        <v>52</v>
      </c>
    </row>
    <row r="28" spans="2:2">
      <c r="B28" s="5" t="s">
        <v>75</v>
      </c>
    </row>
    <row r="29" spans="2:2">
      <c r="B29" s="55" t="s">
        <v>53</v>
      </c>
    </row>
    <row r="30" spans="2:2">
      <c r="B30" s="20" t="s">
        <v>76</v>
      </c>
    </row>
    <row r="31" spans="2:2">
      <c r="B31" s="55" t="s">
        <v>15</v>
      </c>
    </row>
    <row r="32" spans="2:2">
      <c r="B32" s="20" t="s">
        <v>77</v>
      </c>
    </row>
    <row r="33" spans="2:2">
      <c r="B33" s="55" t="s">
        <v>26</v>
      </c>
    </row>
    <row r="34" spans="2:2">
      <c r="B34" s="56" t="s">
        <v>27</v>
      </c>
    </row>
    <row r="35" spans="2:2">
      <c r="B35" s="20" t="s">
        <v>78</v>
      </c>
    </row>
    <row r="36" spans="2:2">
      <c r="B36" s="55" t="s">
        <v>28</v>
      </c>
    </row>
    <row r="37" spans="2:2">
      <c r="B37" s="20" t="s">
        <v>79</v>
      </c>
    </row>
    <row r="38" spans="2:2">
      <c r="B38" s="55" t="s">
        <v>29</v>
      </c>
    </row>
    <row r="39" spans="2:2">
      <c r="B39" s="20" t="s">
        <v>80</v>
      </c>
    </row>
    <row r="40" spans="2:2">
      <c r="B40" s="55" t="s">
        <v>41</v>
      </c>
    </row>
    <row r="41" spans="2:2">
      <c r="B41" s="56" t="s">
        <v>42</v>
      </c>
    </row>
    <row r="42" spans="2:2">
      <c r="B42" s="20" t="s">
        <v>81</v>
      </c>
    </row>
    <row r="43" spans="2:2">
      <c r="B43" s="55" t="s">
        <v>54</v>
      </c>
    </row>
  </sheetData>
  <hyperlinks>
    <hyperlink ref="B18" location="Gini!A1" display="Gini-Koeffizient der verfügbaren Haushalten" xr:uid="{8A97A818-FBA2-4B09-922A-B4AD799F6CEC}"/>
    <hyperlink ref="B20" location="Einkommensarmut!A1" display="Einkommensarmut!A1" xr:uid="{D4A245D3-65A8-461D-A2C7-0CF3AF678130}"/>
    <hyperlink ref="B21" location="Einkommensarmut!A1" display="als 60 Prozent (Armut) bzw. 50 Prozent (große Armut) des Medians leben" xr:uid="{2EB40443-7231-49ED-82C6-EEAA1D5438A8}"/>
    <hyperlink ref="B23" location="Armutslücke!A1" display="Einkommensbetrag der den armen Haushalten im Schnitt fehlt, um über die Armutsgrenze zu kommen" xr:uid="{4588655A-EBE8-482B-921E-D78F8A95F030}"/>
    <hyperlink ref="B25" location="'Palma-Index'!A1" display="Palma-Index für Gesamt-, Ost- und Westdeutschland" xr:uid="{3D06E045-3191-4BCD-B6B9-9ABFD93D5CBF}"/>
    <hyperlink ref="B27" location="'Theil-Index'!A1" display="Theil-Index für in Gesamt-, Ost- und Westdeutschland" xr:uid="{20DE5CB4-C2CF-495F-A4D0-6DD7EF031B43}"/>
    <hyperlink ref="B29" location="'8-2-Decile Ratios'!A1" display="8/2 Decile Ratios für Gesamt-, Ost- und Westdeutschland" xr:uid="{DC82F990-5B76-4F1B-B603-C6FC9DA910F8}"/>
    <hyperlink ref="B31" location="Einkommensdezile!A1" display="Prozentuale Veränderung gegenüber 2005" xr:uid="{4F0A2CB7-8766-46AF-878D-CB21213F7C5D}"/>
    <hyperlink ref="B33" location="Medianeinkommen!A1" display="Medianeinkommen!A1" xr:uid="{53031D96-17C7-4999-94AF-231022180FA3}"/>
    <hyperlink ref="B34" location="Medianeinkommen!A1" display="Angaben in Preisen von 2015" xr:uid="{47047AEE-0D9E-433F-8966-64AD2103105B}"/>
    <hyperlink ref="B36" location="Erwerbslosigkeit!A1" display="Anteil der Erwerbslosen an allen Erwerbspersonen (ILO-Konzept)" xr:uid="{9E5B8D23-BB8C-4860-84E0-323E8E4D97D7}"/>
    <hyperlink ref="B38" location="BIP!A1" display="Veränderung des preisbereinigten Bruttoinlandsprodukts gegenüber dem Vorjahr (in Prozent)" xr:uid="{A5328C94-990A-4612-A34A-63C0900CDA3D}"/>
    <hyperlink ref="B40" location="'Arbeitnehmerentgelt &amp; Gewinnein'!A1" display="Veränderung der Arbeitnehmerentgelte und Unternehmens- bzw. Vermögenseinkommen " xr:uid="{1A0F9C7B-91AA-4692-A842-9DE3696FF324}"/>
    <hyperlink ref="B41" location="'Arbeitnehmerentgelt &amp; Gewinnein'!A1" display="gegenüber dem Basisjahr 1991, in Prozent (1991=100 Prozent)" xr:uid="{81C6456B-31A2-4577-BFFF-55683DB0CD98}"/>
    <hyperlink ref="B43" location="Bruttlöhne!A1" display="Veränderung der nominalen Bruttolöhne und -gehälter je geleisteter Arbeitsstunde gegenüber dem Vorjahr (in Prozent) " xr:uid="{D40BB88C-D64E-469B-90CB-F7FBDAB0738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88152-0A2D-49EA-B720-FCCA45FAF703}">
  <dimension ref="A1:BO35"/>
  <sheetViews>
    <sheetView workbookViewId="0"/>
  </sheetViews>
  <sheetFormatPr baseColWidth="10" defaultRowHeight="15"/>
  <sheetData>
    <row r="1" spans="1:67">
      <c r="A1" s="5" t="s">
        <v>49</v>
      </c>
    </row>
    <row r="3" spans="1:67">
      <c r="A3" s="20" t="s">
        <v>67</v>
      </c>
    </row>
    <row r="4" spans="1:67">
      <c r="A4" s="22" t="s">
        <v>28</v>
      </c>
    </row>
    <row r="5" spans="1:67" s="17" customFormat="1">
      <c r="A5" s="22"/>
    </row>
    <row r="6" spans="1:67">
      <c r="A6" s="61" t="s">
        <v>0</v>
      </c>
      <c r="B6" s="63" t="s">
        <v>68</v>
      </c>
    </row>
    <row r="7" spans="1:67">
      <c r="A7" s="81">
        <v>1995</v>
      </c>
      <c r="B7" s="100">
        <v>8.4</v>
      </c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5"/>
      <c r="BI7" s="25"/>
      <c r="BJ7" s="25"/>
      <c r="BK7" s="25"/>
      <c r="BL7" s="17"/>
      <c r="BM7" s="17"/>
      <c r="BN7" s="17"/>
      <c r="BO7" s="17"/>
    </row>
    <row r="8" spans="1:67">
      <c r="A8" s="81">
        <v>1996</v>
      </c>
      <c r="B8" s="100">
        <v>9.1</v>
      </c>
      <c r="E8" s="26"/>
      <c r="F8" s="27"/>
      <c r="G8" s="27"/>
      <c r="H8" s="27"/>
      <c r="I8" s="27"/>
      <c r="J8" s="27"/>
      <c r="K8" s="27"/>
      <c r="L8" s="28"/>
      <c r="M8" s="27"/>
      <c r="N8" s="27"/>
      <c r="O8" s="27"/>
      <c r="P8" s="27"/>
      <c r="Q8" s="27"/>
      <c r="R8" s="27"/>
      <c r="S8" s="27"/>
      <c r="T8" s="27"/>
      <c r="U8" s="28"/>
      <c r="V8" s="27"/>
      <c r="W8" s="27"/>
      <c r="X8" s="27"/>
      <c r="Y8" s="28"/>
      <c r="Z8" s="27"/>
      <c r="AA8" s="27"/>
      <c r="AB8" s="27"/>
      <c r="AC8" s="27"/>
      <c r="AD8" s="27"/>
      <c r="AE8" s="27"/>
      <c r="AF8" s="27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</row>
    <row r="9" spans="1:67">
      <c r="A9" s="81">
        <v>1997</v>
      </c>
      <c r="B9" s="100">
        <v>9.9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</row>
    <row r="10" spans="1:67">
      <c r="A10" s="81">
        <v>1998</v>
      </c>
      <c r="B10" s="100">
        <v>9.6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</row>
    <row r="11" spans="1:67">
      <c r="A11" s="81">
        <v>1999</v>
      </c>
      <c r="B11" s="100">
        <v>8.6999999999999993</v>
      </c>
    </row>
    <row r="12" spans="1:67">
      <c r="A12" s="81">
        <v>2000</v>
      </c>
      <c r="B12" s="100">
        <v>7.9</v>
      </c>
    </row>
    <row r="13" spans="1:67">
      <c r="A13" s="81">
        <v>2001</v>
      </c>
      <c r="B13" s="100">
        <v>8</v>
      </c>
    </row>
    <row r="14" spans="1:67">
      <c r="A14" s="81">
        <v>2002</v>
      </c>
      <c r="B14" s="100">
        <v>8.8000000000000007</v>
      </c>
    </row>
    <row r="15" spans="1:67">
      <c r="A15" s="81">
        <v>2003</v>
      </c>
      <c r="B15" s="100">
        <v>9.9</v>
      </c>
    </row>
    <row r="16" spans="1:67">
      <c r="A16" s="81">
        <v>2004</v>
      </c>
      <c r="B16" s="100">
        <v>10.9</v>
      </c>
    </row>
    <row r="17" spans="1:2">
      <c r="A17" s="81">
        <v>2005</v>
      </c>
      <c r="B17" s="100">
        <v>11.2</v>
      </c>
    </row>
    <row r="18" spans="1:2">
      <c r="A18" s="81">
        <v>2006</v>
      </c>
      <c r="B18" s="100">
        <v>10.3</v>
      </c>
    </row>
    <row r="19" spans="1:2">
      <c r="A19" s="81">
        <v>2007</v>
      </c>
      <c r="B19" s="100">
        <v>8.6999999999999993</v>
      </c>
    </row>
    <row r="20" spans="1:2">
      <c r="A20" s="81">
        <v>2008</v>
      </c>
      <c r="B20" s="100">
        <v>7.5</v>
      </c>
    </row>
    <row r="21" spans="1:2">
      <c r="A21" s="81">
        <v>2009</v>
      </c>
      <c r="B21" s="100">
        <v>7.8</v>
      </c>
    </row>
    <row r="22" spans="1:2">
      <c r="A22" s="81">
        <v>2010</v>
      </c>
      <c r="B22" s="100">
        <v>7</v>
      </c>
    </row>
    <row r="23" spans="1:2">
      <c r="A23" s="81">
        <v>2011</v>
      </c>
      <c r="B23" s="100">
        <v>5.8</v>
      </c>
    </row>
    <row r="24" spans="1:2">
      <c r="A24" s="81">
        <v>2012</v>
      </c>
      <c r="B24" s="100">
        <v>5.0999999999999996</v>
      </c>
    </row>
    <row r="25" spans="1:2">
      <c r="A25" s="81">
        <v>2013</v>
      </c>
      <c r="B25" s="100">
        <v>5</v>
      </c>
    </row>
    <row r="26" spans="1:2">
      <c r="A26" s="81">
        <v>2014</v>
      </c>
      <c r="B26" s="100">
        <v>4.7</v>
      </c>
    </row>
    <row r="27" spans="1:2">
      <c r="A27" s="81">
        <v>2015</v>
      </c>
      <c r="B27" s="100">
        <v>4.4000000000000004</v>
      </c>
    </row>
    <row r="28" spans="1:2">
      <c r="A28" s="81">
        <v>2016</v>
      </c>
      <c r="B28" s="100">
        <v>3.9</v>
      </c>
    </row>
    <row r="29" spans="1:2">
      <c r="A29" s="81">
        <v>2017</v>
      </c>
      <c r="B29" s="100">
        <v>3.6</v>
      </c>
    </row>
    <row r="30" spans="1:2">
      <c r="A30" s="81">
        <v>2018</v>
      </c>
      <c r="B30" s="100">
        <v>3.2</v>
      </c>
    </row>
    <row r="31" spans="1:2">
      <c r="A31" s="81">
        <v>2019</v>
      </c>
      <c r="B31" s="100">
        <v>3</v>
      </c>
    </row>
    <row r="32" spans="1:2">
      <c r="A32" s="81">
        <v>2020</v>
      </c>
      <c r="B32" s="100">
        <v>3.7</v>
      </c>
    </row>
    <row r="33" spans="1:2">
      <c r="A33" s="81">
        <v>2021</v>
      </c>
      <c r="B33" s="100">
        <v>3.6</v>
      </c>
    </row>
    <row r="35" spans="1:2">
      <c r="A35" t="s">
        <v>47</v>
      </c>
    </row>
  </sheetData>
  <autoFilter ref="A6:B6" xr:uid="{49D88152-0A2D-49EA-B720-FCCA45FAF703}"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A7BD1-4712-48C5-8994-9D71DD63829A}">
  <dimension ref="A1:AJ42"/>
  <sheetViews>
    <sheetView workbookViewId="0"/>
  </sheetViews>
  <sheetFormatPr baseColWidth="10" defaultRowHeight="15"/>
  <cols>
    <col min="2" max="2" width="11.5703125" hidden="1" customWidth="1"/>
    <col min="3" max="3" width="16.5703125" customWidth="1"/>
    <col min="6" max="34" width="11.7109375" bestFit="1" customWidth="1"/>
    <col min="35" max="35" width="12.28515625" bestFit="1" customWidth="1"/>
  </cols>
  <sheetData>
    <row r="1" spans="1:36">
      <c r="A1" s="5" t="s">
        <v>49</v>
      </c>
    </row>
    <row r="2" spans="1:36">
      <c r="A2" s="30"/>
    </row>
    <row r="3" spans="1:36">
      <c r="A3" s="20" t="s">
        <v>69</v>
      </c>
    </row>
    <row r="4" spans="1:36">
      <c r="A4" s="15" t="s">
        <v>29</v>
      </c>
    </row>
    <row r="6" spans="1:36"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</row>
    <row r="7" spans="1:36">
      <c r="B7" s="17" t="s">
        <v>30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>
      <c r="A8" s="61" t="s">
        <v>0</v>
      </c>
      <c r="B8" s="62" t="s">
        <v>31</v>
      </c>
      <c r="C8" s="63" t="s">
        <v>32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spans="1:36" hidden="1">
      <c r="A9">
        <v>1991</v>
      </c>
      <c r="B9" s="17">
        <v>73.319999999999993</v>
      </c>
      <c r="C9" s="6"/>
    </row>
    <row r="10" spans="1:36">
      <c r="A10" s="82">
        <v>1992</v>
      </c>
      <c r="B10" s="83">
        <v>74.73</v>
      </c>
      <c r="C10" s="84">
        <v>1.9</v>
      </c>
    </row>
    <row r="11" spans="1:36">
      <c r="A11" s="82">
        <v>1993</v>
      </c>
      <c r="B11" s="83">
        <v>74</v>
      </c>
      <c r="C11" s="84">
        <v>-1</v>
      </c>
    </row>
    <row r="12" spans="1:36">
      <c r="A12" s="82">
        <v>1994</v>
      </c>
      <c r="B12" s="83">
        <v>75.77</v>
      </c>
      <c r="C12" s="84">
        <v>2.4</v>
      </c>
    </row>
    <row r="13" spans="1:36">
      <c r="A13" s="82">
        <v>1995</v>
      </c>
      <c r="B13" s="83">
        <v>76.94</v>
      </c>
      <c r="C13" s="84">
        <v>1.5</v>
      </c>
    </row>
    <row r="14" spans="1:36">
      <c r="A14" s="82">
        <v>1996</v>
      </c>
      <c r="B14" s="83">
        <v>77.56</v>
      </c>
      <c r="C14" s="84">
        <v>0.8</v>
      </c>
    </row>
    <row r="15" spans="1:36">
      <c r="A15" s="82">
        <v>1997</v>
      </c>
      <c r="B15" s="83">
        <v>78.95</v>
      </c>
      <c r="C15" s="84">
        <v>1.8</v>
      </c>
    </row>
    <row r="16" spans="1:36">
      <c r="A16" s="82">
        <v>1998</v>
      </c>
      <c r="B16" s="83">
        <v>80.540000000000006</v>
      </c>
      <c r="C16" s="84">
        <v>2</v>
      </c>
    </row>
    <row r="17" spans="1:3">
      <c r="A17" s="82">
        <v>1999</v>
      </c>
      <c r="B17" s="83">
        <v>82.06</v>
      </c>
      <c r="C17" s="84">
        <v>1.9</v>
      </c>
    </row>
    <row r="18" spans="1:3">
      <c r="A18" s="82">
        <v>2000</v>
      </c>
      <c r="B18" s="83">
        <v>84.45</v>
      </c>
      <c r="C18" s="84">
        <v>2.9</v>
      </c>
    </row>
    <row r="19" spans="1:3">
      <c r="A19" s="82">
        <v>2001</v>
      </c>
      <c r="B19" s="83">
        <v>85.87</v>
      </c>
      <c r="C19" s="84">
        <v>1.7</v>
      </c>
    </row>
    <row r="20" spans="1:3">
      <c r="A20" s="82">
        <v>2002</v>
      </c>
      <c r="B20" s="83">
        <v>85.7</v>
      </c>
      <c r="C20" s="84">
        <v>-0.2</v>
      </c>
    </row>
    <row r="21" spans="1:3">
      <c r="A21" s="82">
        <v>2003</v>
      </c>
      <c r="B21" s="83">
        <v>85.1</v>
      </c>
      <c r="C21" s="84">
        <v>-0.7</v>
      </c>
    </row>
    <row r="22" spans="1:3">
      <c r="A22" s="82">
        <v>2004</v>
      </c>
      <c r="B22" s="83">
        <v>86.1</v>
      </c>
      <c r="C22" s="84">
        <v>1.2</v>
      </c>
    </row>
    <row r="23" spans="1:3">
      <c r="A23" s="82">
        <v>2005</v>
      </c>
      <c r="B23" s="83">
        <v>86.73</v>
      </c>
      <c r="C23" s="84">
        <v>0.7</v>
      </c>
    </row>
    <row r="24" spans="1:3">
      <c r="A24" s="82">
        <v>2006</v>
      </c>
      <c r="B24" s="83">
        <v>90.04</v>
      </c>
      <c r="C24" s="84">
        <v>3.8</v>
      </c>
    </row>
    <row r="25" spans="1:3">
      <c r="A25" s="82">
        <v>2007</v>
      </c>
      <c r="B25" s="83">
        <v>92.72</v>
      </c>
      <c r="C25" s="84">
        <v>3</v>
      </c>
    </row>
    <row r="26" spans="1:3">
      <c r="A26" s="82">
        <v>2008</v>
      </c>
      <c r="B26" s="83">
        <v>93.61</v>
      </c>
      <c r="C26" s="84">
        <v>1</v>
      </c>
    </row>
    <row r="27" spans="1:3">
      <c r="A27" s="82">
        <v>2009</v>
      </c>
      <c r="B27" s="83">
        <v>88.28</v>
      </c>
      <c r="C27" s="84">
        <v>-5.7</v>
      </c>
    </row>
    <row r="28" spans="1:3">
      <c r="A28" s="82">
        <v>2010</v>
      </c>
      <c r="B28" s="83">
        <v>91.97</v>
      </c>
      <c r="C28" s="84">
        <v>4.2</v>
      </c>
    </row>
    <row r="29" spans="1:3">
      <c r="A29" s="82">
        <v>2011</v>
      </c>
      <c r="B29" s="83">
        <v>95.58</v>
      </c>
      <c r="C29" s="84">
        <v>3.9</v>
      </c>
    </row>
    <row r="30" spans="1:3">
      <c r="A30" s="82">
        <v>2012</v>
      </c>
      <c r="B30" s="83">
        <v>95.98</v>
      </c>
      <c r="C30" s="84">
        <v>0.4</v>
      </c>
    </row>
    <row r="31" spans="1:3">
      <c r="A31" s="82">
        <v>2013</v>
      </c>
      <c r="B31" s="83">
        <v>96.4</v>
      </c>
      <c r="C31" s="84">
        <v>0.4</v>
      </c>
    </row>
    <row r="32" spans="1:3">
      <c r="A32" s="82">
        <v>2014</v>
      </c>
      <c r="B32" s="83">
        <v>98.53</v>
      </c>
      <c r="C32" s="84">
        <v>2.2000000000000002</v>
      </c>
    </row>
    <row r="33" spans="1:3">
      <c r="A33" s="82">
        <v>2015</v>
      </c>
      <c r="B33" s="83">
        <v>100</v>
      </c>
      <c r="C33" s="84">
        <v>1.5</v>
      </c>
    </row>
    <row r="34" spans="1:3">
      <c r="A34" s="82">
        <v>2016</v>
      </c>
      <c r="B34" s="83">
        <v>102.23</v>
      </c>
      <c r="C34" s="84">
        <v>2.2000000000000002</v>
      </c>
    </row>
    <row r="35" spans="1:3">
      <c r="A35" s="82">
        <v>2017</v>
      </c>
      <c r="B35" s="83">
        <v>104.97</v>
      </c>
      <c r="C35" s="84">
        <v>2.7</v>
      </c>
    </row>
    <row r="36" spans="1:3">
      <c r="A36" s="82">
        <v>2018</v>
      </c>
      <c r="B36" s="83">
        <v>106.11</v>
      </c>
      <c r="C36" s="84">
        <v>1</v>
      </c>
    </row>
    <row r="37" spans="1:3">
      <c r="A37" s="82">
        <v>2019</v>
      </c>
      <c r="B37" s="83">
        <v>107.23</v>
      </c>
      <c r="C37" s="84">
        <v>1.1000000000000001</v>
      </c>
    </row>
    <row r="38" spans="1:3">
      <c r="A38" s="82">
        <v>2020</v>
      </c>
      <c r="B38" s="83">
        <v>102.33</v>
      </c>
      <c r="C38" s="84">
        <v>-3.7</v>
      </c>
    </row>
    <row r="39" spans="1:3">
      <c r="A39" s="82">
        <v>2021</v>
      </c>
      <c r="B39" s="83"/>
      <c r="C39" s="84">
        <v>2.6</v>
      </c>
    </row>
    <row r="41" spans="1:3">
      <c r="A41" t="s">
        <v>33</v>
      </c>
      <c r="B41" t="s">
        <v>34</v>
      </c>
      <c r="C41" s="34" t="s">
        <v>34</v>
      </c>
    </row>
    <row r="42" spans="1:3">
      <c r="A42" t="s">
        <v>35</v>
      </c>
      <c r="B42" t="s">
        <v>36</v>
      </c>
      <c r="C42" t="s">
        <v>37</v>
      </c>
    </row>
  </sheetData>
  <autoFilter ref="A8:C8" xr:uid="{FB1A7BD1-4712-48C5-8994-9D71DD63829A}"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D7C9-CB47-4C6E-A76D-0DD9408D725A}">
  <dimension ref="A1:K44"/>
  <sheetViews>
    <sheetView workbookViewId="0"/>
  </sheetViews>
  <sheetFormatPr baseColWidth="10" defaultRowHeight="15"/>
  <cols>
    <col min="2" max="3" width="11.42578125" hidden="1" customWidth="1"/>
    <col min="4" max="4" width="37.42578125" customWidth="1"/>
    <col min="5" max="5" width="46.28515625" customWidth="1"/>
  </cols>
  <sheetData>
    <row r="1" spans="1:5" s="29" customFormat="1">
      <c r="A1" s="5" t="s">
        <v>49</v>
      </c>
    </row>
    <row r="2" spans="1:5" s="30" customFormat="1"/>
    <row r="3" spans="1:5" s="20" customFormat="1">
      <c r="A3" s="20" t="s">
        <v>70</v>
      </c>
    </row>
    <row r="4" spans="1:5" s="15" customFormat="1">
      <c r="A4" s="15" t="s">
        <v>41</v>
      </c>
    </row>
    <row r="5" spans="1:5" s="36" customFormat="1">
      <c r="A5" s="36" t="s">
        <v>42</v>
      </c>
    </row>
    <row r="8" spans="1:5">
      <c r="D8" s="106" t="s">
        <v>40</v>
      </c>
      <c r="E8" s="106"/>
    </row>
    <row r="9" spans="1:5">
      <c r="A9" s="61" t="s">
        <v>0</v>
      </c>
      <c r="B9" s="89" t="s">
        <v>38</v>
      </c>
      <c r="C9" s="62" t="s">
        <v>39</v>
      </c>
      <c r="D9" s="90" t="s">
        <v>38</v>
      </c>
      <c r="E9" s="63" t="s">
        <v>39</v>
      </c>
    </row>
    <row r="10" spans="1:5">
      <c r="A10" s="76">
        <v>1991</v>
      </c>
      <c r="B10" s="85">
        <v>855.81100000000004</v>
      </c>
      <c r="C10" s="86">
        <v>376.10399999999998</v>
      </c>
      <c r="D10" s="87">
        <f>B10/B$10*100</f>
        <v>100</v>
      </c>
      <c r="E10" s="88">
        <f>C10/C$10*100</f>
        <v>100</v>
      </c>
    </row>
    <row r="11" spans="1:5">
      <c r="A11" s="76">
        <v>1992</v>
      </c>
      <c r="B11" s="85">
        <v>927.73599999999999</v>
      </c>
      <c r="C11" s="86">
        <v>384.49099999999999</v>
      </c>
      <c r="D11" s="87">
        <f t="shared" ref="D11:E40" si="0">B11/B$10*100</f>
        <v>108.40430889530515</v>
      </c>
      <c r="E11" s="88">
        <f t="shared" si="0"/>
        <v>102.2299683066386</v>
      </c>
    </row>
    <row r="12" spans="1:5">
      <c r="A12" s="76">
        <v>1993</v>
      </c>
      <c r="B12" s="85">
        <v>949.35699999999997</v>
      </c>
      <c r="C12" s="86">
        <v>378.58499999999998</v>
      </c>
      <c r="D12" s="87">
        <f t="shared" si="0"/>
        <v>110.930684461873</v>
      </c>
      <c r="E12" s="88">
        <f t="shared" si="0"/>
        <v>100.65965796694532</v>
      </c>
    </row>
    <row r="13" spans="1:5">
      <c r="A13" s="76">
        <v>1994</v>
      </c>
      <c r="B13" s="85">
        <v>974.59699999999998</v>
      </c>
      <c r="C13" s="86">
        <v>398.86599999999999</v>
      </c>
      <c r="D13" s="87">
        <f t="shared" si="0"/>
        <v>113.87993377042361</v>
      </c>
      <c r="E13" s="88">
        <f t="shared" si="0"/>
        <v>106.05204943313551</v>
      </c>
    </row>
    <row r="14" spans="1:5">
      <c r="A14" s="76">
        <v>1995</v>
      </c>
      <c r="B14" s="85">
        <v>1009.43</v>
      </c>
      <c r="C14" s="86">
        <v>414.26900000000001</v>
      </c>
      <c r="D14" s="87">
        <f t="shared" si="0"/>
        <v>117.95010814303623</v>
      </c>
      <c r="E14" s="88">
        <f t="shared" si="0"/>
        <v>110.14745921340906</v>
      </c>
    </row>
    <row r="15" spans="1:5">
      <c r="A15" s="76">
        <v>1996</v>
      </c>
      <c r="B15" s="85">
        <v>1018.6</v>
      </c>
      <c r="C15" s="86">
        <v>424.87599999999998</v>
      </c>
      <c r="D15" s="87">
        <f t="shared" si="0"/>
        <v>119.02160640608732</v>
      </c>
      <c r="E15" s="88">
        <f t="shared" si="0"/>
        <v>112.96768978793099</v>
      </c>
    </row>
    <row r="16" spans="1:5">
      <c r="A16" s="76">
        <v>1997</v>
      </c>
      <c r="B16" s="85">
        <v>1022.43</v>
      </c>
      <c r="C16" s="86">
        <v>442.92399999999998</v>
      </c>
      <c r="D16" s="87">
        <f t="shared" si="0"/>
        <v>119.46913512446089</v>
      </c>
      <c r="E16" s="88">
        <f t="shared" si="0"/>
        <v>117.76636249547998</v>
      </c>
    </row>
    <row r="17" spans="1:7">
      <c r="A17" s="76">
        <v>1998</v>
      </c>
      <c r="B17" s="85">
        <v>1044.3520000000001</v>
      </c>
      <c r="C17" s="86">
        <v>452.40199999999999</v>
      </c>
      <c r="D17" s="87">
        <f t="shared" si="0"/>
        <v>122.0306820080602</v>
      </c>
      <c r="E17" s="88">
        <f t="shared" si="0"/>
        <v>120.28641014187565</v>
      </c>
    </row>
    <row r="18" spans="1:7">
      <c r="A18" s="76">
        <v>1999</v>
      </c>
      <c r="B18" s="85">
        <v>1074.3720000000001</v>
      </c>
      <c r="C18" s="86">
        <v>440.98200000000003</v>
      </c>
      <c r="D18" s="87">
        <f t="shared" si="0"/>
        <v>125.53846585285771</v>
      </c>
      <c r="E18" s="88">
        <f t="shared" si="0"/>
        <v>117.25001595303428</v>
      </c>
    </row>
    <row r="19" spans="1:7">
      <c r="A19" s="76">
        <v>2000</v>
      </c>
      <c r="B19" s="85">
        <v>1117.4079999999999</v>
      </c>
      <c r="C19" s="86">
        <v>429.83</v>
      </c>
      <c r="D19" s="87">
        <f t="shared" si="0"/>
        <v>130.56714625074929</v>
      </c>
      <c r="E19" s="88">
        <f t="shared" si="0"/>
        <v>114.28487865058601</v>
      </c>
    </row>
    <row r="20" spans="1:7">
      <c r="A20" s="76">
        <v>2001</v>
      </c>
      <c r="B20" s="85">
        <v>1135.047</v>
      </c>
      <c r="C20" s="86">
        <v>455.45600000000002</v>
      </c>
      <c r="D20" s="87">
        <f t="shared" si="0"/>
        <v>132.62823216808383</v>
      </c>
      <c r="E20" s="88">
        <f t="shared" si="0"/>
        <v>121.09841958607194</v>
      </c>
    </row>
    <row r="21" spans="1:7">
      <c r="A21" s="76">
        <v>2002</v>
      </c>
      <c r="B21" s="85">
        <v>1142.204</v>
      </c>
      <c r="C21" s="86">
        <v>454.60599999999999</v>
      </c>
      <c r="D21" s="87">
        <f t="shared" si="0"/>
        <v>133.46451494547276</v>
      </c>
      <c r="E21" s="88">
        <f t="shared" si="0"/>
        <v>120.87241826728778</v>
      </c>
    </row>
    <row r="22" spans="1:7">
      <c r="A22" s="76">
        <v>2003</v>
      </c>
      <c r="B22" s="85">
        <v>1145.9179999999999</v>
      </c>
      <c r="C22" s="86">
        <v>454.166</v>
      </c>
      <c r="D22" s="87">
        <f t="shared" si="0"/>
        <v>133.89848926924284</v>
      </c>
      <c r="E22" s="88">
        <f t="shared" si="0"/>
        <v>120.75542934932891</v>
      </c>
    </row>
    <row r="23" spans="1:7">
      <c r="A23" s="76">
        <v>2004</v>
      </c>
      <c r="B23" s="85">
        <v>1150.01</v>
      </c>
      <c r="C23" s="86">
        <v>530.81200000000001</v>
      </c>
      <c r="D23" s="87">
        <f t="shared" si="0"/>
        <v>134.37663222370361</v>
      </c>
      <c r="E23" s="88">
        <f t="shared" si="0"/>
        <v>141.13436708995386</v>
      </c>
    </row>
    <row r="24" spans="1:7">
      <c r="A24" s="76">
        <v>2005</v>
      </c>
      <c r="B24" s="85">
        <v>1148.9559999999999</v>
      </c>
      <c r="C24" s="86">
        <v>552.87699999999995</v>
      </c>
      <c r="D24" s="87">
        <f t="shared" si="0"/>
        <v>134.25347418997885</v>
      </c>
      <c r="E24" s="88">
        <f t="shared" si="0"/>
        <v>147.00109544168635</v>
      </c>
    </row>
    <row r="25" spans="1:7">
      <c r="A25" s="76">
        <v>2006</v>
      </c>
      <c r="B25" s="85">
        <v>1169.875</v>
      </c>
      <c r="C25" s="86">
        <v>631.43600000000004</v>
      </c>
      <c r="D25" s="87">
        <f t="shared" si="0"/>
        <v>136.69782229954978</v>
      </c>
      <c r="E25" s="88">
        <f t="shared" si="0"/>
        <v>167.88866909152787</v>
      </c>
    </row>
    <row r="26" spans="1:7">
      <c r="A26" s="76">
        <v>2007</v>
      </c>
      <c r="B26" s="85">
        <v>1204.4359999999999</v>
      </c>
      <c r="C26" s="86">
        <v>662.71500000000003</v>
      </c>
      <c r="D26" s="87">
        <f t="shared" si="0"/>
        <v>140.73621395378183</v>
      </c>
      <c r="E26" s="88">
        <f t="shared" si="0"/>
        <v>176.20525173888075</v>
      </c>
      <c r="F26" s="6"/>
      <c r="G26" s="31"/>
    </row>
    <row r="27" spans="1:7">
      <c r="A27" s="76">
        <v>2008</v>
      </c>
      <c r="B27" s="85">
        <v>1251.2190000000001</v>
      </c>
      <c r="C27" s="86">
        <v>628.25800000000004</v>
      </c>
      <c r="D27" s="87">
        <f t="shared" si="0"/>
        <v>146.20272466701175</v>
      </c>
      <c r="E27" s="88">
        <f t="shared" si="0"/>
        <v>167.04369004317957</v>
      </c>
    </row>
    <row r="28" spans="1:7">
      <c r="A28" s="76">
        <v>2009</v>
      </c>
      <c r="B28" s="85">
        <v>1258.027</v>
      </c>
      <c r="C28" s="86">
        <v>547.29300000000001</v>
      </c>
      <c r="D28" s="87">
        <f t="shared" si="0"/>
        <v>146.9982274123609</v>
      </c>
      <c r="E28" s="88">
        <f t="shared" si="0"/>
        <v>145.5163997192266</v>
      </c>
    </row>
    <row r="29" spans="1:7">
      <c r="A29" s="76">
        <v>2010</v>
      </c>
      <c r="B29" s="85">
        <v>1295.4110000000001</v>
      </c>
      <c r="C29" s="86">
        <v>609.68200000000002</v>
      </c>
      <c r="D29" s="87">
        <f t="shared" si="0"/>
        <v>151.3664816180208</v>
      </c>
      <c r="E29" s="88">
        <f t="shared" si="0"/>
        <v>162.10463063407994</v>
      </c>
    </row>
    <row r="30" spans="1:7">
      <c r="A30" s="76">
        <v>2011</v>
      </c>
      <c r="B30" s="85">
        <v>1352.194</v>
      </c>
      <c r="C30" s="86">
        <v>663.88499999999999</v>
      </c>
      <c r="D30" s="87">
        <f t="shared" si="0"/>
        <v>158.00147462465426</v>
      </c>
      <c r="E30" s="88">
        <f t="shared" si="0"/>
        <v>176.51633590708954</v>
      </c>
    </row>
    <row r="31" spans="1:7">
      <c r="A31" s="76">
        <v>2012</v>
      </c>
      <c r="B31" s="85">
        <v>1405.89</v>
      </c>
      <c r="C31" s="86">
        <v>633.86900000000003</v>
      </c>
      <c r="D31" s="87">
        <f t="shared" si="0"/>
        <v>164.2757571473141</v>
      </c>
      <c r="E31" s="88">
        <f t="shared" si="0"/>
        <v>168.53556463105949</v>
      </c>
    </row>
    <row r="32" spans="1:7">
      <c r="A32" s="76">
        <v>2013</v>
      </c>
      <c r="B32" s="85">
        <v>1446.6089999999999</v>
      </c>
      <c r="C32" s="86">
        <v>640.16499999999996</v>
      </c>
      <c r="D32" s="87">
        <f t="shared" si="0"/>
        <v>169.03370019782403</v>
      </c>
      <c r="E32" s="88">
        <f t="shared" si="0"/>
        <v>170.20956969348904</v>
      </c>
    </row>
    <row r="33" spans="1:11">
      <c r="A33" s="76">
        <v>2014</v>
      </c>
      <c r="B33" s="85">
        <v>1503.9490000000001</v>
      </c>
      <c r="C33" s="86">
        <v>669.351</v>
      </c>
      <c r="D33" s="87">
        <f t="shared" si="0"/>
        <v>175.7337776682001</v>
      </c>
      <c r="E33" s="88">
        <f t="shared" si="0"/>
        <v>177.96965732882396</v>
      </c>
    </row>
    <row r="34" spans="1:11">
      <c r="A34" s="76">
        <v>2015</v>
      </c>
      <c r="B34" s="85">
        <v>1564.8140000000001</v>
      </c>
      <c r="C34" s="86">
        <v>687.94200000000001</v>
      </c>
      <c r="D34" s="87">
        <f t="shared" si="0"/>
        <v>182.84574514700091</v>
      </c>
      <c r="E34" s="88">
        <f t="shared" si="0"/>
        <v>182.91270499649036</v>
      </c>
    </row>
    <row r="35" spans="1:11">
      <c r="A35" s="76">
        <v>2016</v>
      </c>
      <c r="B35" s="85">
        <v>1625.05</v>
      </c>
      <c r="C35" s="86">
        <v>720.45299999999997</v>
      </c>
      <c r="D35" s="87">
        <f t="shared" si="0"/>
        <v>189.88421508954661</v>
      </c>
      <c r="E35" s="88">
        <f t="shared" si="0"/>
        <v>191.55685661412801</v>
      </c>
    </row>
    <row r="36" spans="1:11">
      <c r="A36" s="76">
        <v>2017</v>
      </c>
      <c r="B36" s="85">
        <v>1696.317</v>
      </c>
      <c r="C36" s="86">
        <v>747.92200000000003</v>
      </c>
      <c r="D36" s="87">
        <f t="shared" si="0"/>
        <v>198.21163784994584</v>
      </c>
      <c r="E36" s="88">
        <f t="shared" si="0"/>
        <v>198.86042158551891</v>
      </c>
    </row>
    <row r="37" spans="1:11">
      <c r="A37" s="76">
        <v>2018</v>
      </c>
      <c r="B37" s="85">
        <v>1774.011</v>
      </c>
      <c r="C37" s="86">
        <v>765.14499999999998</v>
      </c>
      <c r="D37" s="87">
        <f t="shared" si="0"/>
        <v>207.2900441803155</v>
      </c>
      <c r="E37" s="88">
        <f t="shared" si="0"/>
        <v>203.43974007189502</v>
      </c>
    </row>
    <row r="38" spans="1:11">
      <c r="A38" s="76">
        <v>2019</v>
      </c>
      <c r="B38" s="85">
        <v>1856.155</v>
      </c>
      <c r="C38" s="86">
        <v>752.05799999999999</v>
      </c>
      <c r="D38" s="87">
        <f t="shared" si="0"/>
        <v>216.88842513124976</v>
      </c>
      <c r="E38" s="88">
        <f t="shared" si="0"/>
        <v>199.96011741433222</v>
      </c>
    </row>
    <row r="39" spans="1:11">
      <c r="A39" s="76">
        <v>2020</v>
      </c>
      <c r="B39" s="85">
        <v>1853.92</v>
      </c>
      <c r="C39" s="86">
        <v>717.65300000000002</v>
      </c>
      <c r="D39" s="87">
        <f t="shared" si="0"/>
        <v>216.62726933867407</v>
      </c>
      <c r="E39" s="88">
        <f t="shared" si="0"/>
        <v>190.81238168166252</v>
      </c>
      <c r="F39" s="31"/>
      <c r="G39" s="31"/>
    </row>
    <row r="40" spans="1:11">
      <c r="A40" s="96">
        <v>2021</v>
      </c>
      <c r="B40" s="101">
        <v>1918.027</v>
      </c>
      <c r="C40" s="102">
        <v>825.38699999999994</v>
      </c>
      <c r="D40" s="103">
        <f t="shared" si="0"/>
        <v>224.11805877699632</v>
      </c>
      <c r="E40" s="98">
        <f t="shared" si="0"/>
        <v>219.45711824388999</v>
      </c>
      <c r="G40" s="31"/>
    </row>
    <row r="43" spans="1:11">
      <c r="A43" s="17" t="s">
        <v>33</v>
      </c>
      <c r="B43" s="17" t="s">
        <v>34</v>
      </c>
      <c r="C43" s="34" t="s">
        <v>34</v>
      </c>
      <c r="D43" s="34" t="s">
        <v>34</v>
      </c>
      <c r="E43" s="17"/>
      <c r="F43" s="17"/>
      <c r="G43" s="17"/>
      <c r="H43" s="17"/>
      <c r="I43" s="17"/>
      <c r="J43" s="17"/>
      <c r="K43" s="17"/>
    </row>
    <row r="44" spans="1:11">
      <c r="A44" s="17" t="s">
        <v>35</v>
      </c>
      <c r="B44" s="17" t="s">
        <v>36</v>
      </c>
      <c r="C44" s="17" t="s">
        <v>37</v>
      </c>
      <c r="D44" s="46" t="s">
        <v>45</v>
      </c>
      <c r="E44" s="46"/>
      <c r="F44" s="46"/>
      <c r="G44" s="17"/>
      <c r="H44" s="17"/>
      <c r="I44" s="17"/>
      <c r="J44" s="17"/>
      <c r="K44" s="17"/>
    </row>
  </sheetData>
  <autoFilter ref="A9:E9" xr:uid="{4417D7C9-CB47-4C6E-A76D-0DD9408D725A}"/>
  <mergeCells count="1">
    <mergeCell ref="D8:E8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D0FC1-CB55-48BE-9696-734D80CC5823}">
  <dimension ref="A1:AL47"/>
  <sheetViews>
    <sheetView zoomScaleNormal="100" workbookViewId="0"/>
  </sheetViews>
  <sheetFormatPr baseColWidth="10" defaultRowHeight="15"/>
  <cols>
    <col min="2" max="2" width="27.5703125" customWidth="1"/>
    <col min="3" max="3" width="11.42578125" customWidth="1"/>
    <col min="8" max="11" width="11.5703125" style="25"/>
  </cols>
  <sheetData>
    <row r="1" spans="1:38">
      <c r="A1" s="5" t="s">
        <v>49</v>
      </c>
    </row>
    <row r="2" spans="1:38">
      <c r="A2" s="30"/>
      <c r="D2" s="37"/>
      <c r="E2" s="37"/>
      <c r="F2" s="37"/>
      <c r="G2" s="37"/>
      <c r="H2" s="42"/>
      <c r="I2" s="42"/>
      <c r="J2" s="42"/>
      <c r="K2" s="42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</row>
    <row r="3" spans="1:38" s="37" customFormat="1">
      <c r="A3" s="20" t="s">
        <v>71</v>
      </c>
      <c r="C3" s="38"/>
      <c r="D3" s="38"/>
      <c r="E3" s="38"/>
      <c r="F3" s="38"/>
      <c r="G3" s="38"/>
      <c r="H3" s="43"/>
      <c r="I3" s="43"/>
      <c r="J3" s="43"/>
      <c r="K3" s="43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</row>
    <row r="4" spans="1:38">
      <c r="A4" s="15" t="s">
        <v>44</v>
      </c>
      <c r="D4" s="37"/>
      <c r="E4" s="37"/>
      <c r="F4" s="37"/>
      <c r="G4" s="37"/>
      <c r="H4" s="42"/>
      <c r="I4" s="44"/>
      <c r="J4" s="44"/>
      <c r="K4" s="44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41"/>
      <c r="AJ4" s="39"/>
      <c r="AK4" s="39"/>
      <c r="AL4" s="39"/>
    </row>
    <row r="5" spans="1:38" s="17" customFormat="1">
      <c r="A5" s="15"/>
      <c r="D5" s="37"/>
      <c r="E5" s="37"/>
      <c r="F5" s="37"/>
      <c r="G5" s="37"/>
      <c r="H5" s="42"/>
      <c r="I5" s="44"/>
      <c r="J5" s="44"/>
      <c r="K5" s="44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41"/>
      <c r="AJ5" s="39"/>
      <c r="AK5" s="39"/>
      <c r="AL5" s="39"/>
    </row>
    <row r="6" spans="1:38" s="17" customFormat="1">
      <c r="A6" s="15"/>
      <c r="D6" s="37"/>
      <c r="E6" s="37"/>
      <c r="F6" s="37"/>
      <c r="G6" s="37"/>
      <c r="H6" s="42"/>
      <c r="I6" s="44"/>
      <c r="J6" s="44"/>
      <c r="K6" s="44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41"/>
      <c r="AJ6" s="39"/>
      <c r="AK6" s="39"/>
      <c r="AL6" s="39"/>
    </row>
    <row r="7" spans="1:38" s="17" customFormat="1">
      <c r="A7" s="15"/>
      <c r="D7" s="37"/>
      <c r="E7" s="37"/>
      <c r="F7" s="37"/>
      <c r="G7" s="37"/>
      <c r="H7" s="42"/>
      <c r="I7" s="44"/>
      <c r="J7" s="44"/>
      <c r="K7" s="44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41"/>
      <c r="AJ7" s="39"/>
      <c r="AK7" s="39"/>
      <c r="AL7" s="39"/>
    </row>
    <row r="8" spans="1:38">
      <c r="A8" s="91" t="s">
        <v>0</v>
      </c>
      <c r="B8" s="92" t="s">
        <v>43</v>
      </c>
      <c r="C8" s="93"/>
      <c r="D8" s="37"/>
      <c r="E8" s="37"/>
      <c r="F8" s="37"/>
      <c r="G8" s="37"/>
      <c r="H8" s="42"/>
      <c r="I8" s="42"/>
      <c r="J8" s="42"/>
      <c r="K8" s="42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38" hidden="1">
      <c r="A9">
        <v>1991</v>
      </c>
      <c r="B9" s="32">
        <v>13.43</v>
      </c>
      <c r="D9" s="37"/>
      <c r="E9" s="35"/>
      <c r="F9" s="37"/>
      <c r="G9" s="37"/>
      <c r="H9" s="42"/>
      <c r="I9" s="42"/>
      <c r="J9" s="42"/>
      <c r="K9" s="42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38" hidden="1">
      <c r="A10" s="17">
        <v>1992</v>
      </c>
      <c r="B10" s="32">
        <v>14.7</v>
      </c>
      <c r="C10">
        <f>B10/B9*100-100</f>
        <v>9.456440804169759</v>
      </c>
      <c r="E10" s="35"/>
      <c r="F10" s="37"/>
      <c r="G10" s="31"/>
      <c r="I10" s="42"/>
      <c r="J10" s="42"/>
      <c r="K10" s="42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idden="1">
      <c r="A11" s="17">
        <v>1993</v>
      </c>
      <c r="B11" s="32">
        <v>15.65</v>
      </c>
      <c r="C11" s="17">
        <f t="shared" ref="C11:C17" si="0">B11/B10*100-100</f>
        <v>6.4625850340136282</v>
      </c>
      <c r="E11" s="35"/>
      <c r="F11" s="37"/>
      <c r="G11" s="31"/>
      <c r="I11" s="42"/>
      <c r="J11" s="42"/>
      <c r="K11" s="42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hidden="1">
      <c r="A12" s="17">
        <v>1994</v>
      </c>
      <c r="B12" s="32">
        <v>16.03</v>
      </c>
      <c r="C12" s="17">
        <f t="shared" si="0"/>
        <v>2.4281150159744413</v>
      </c>
      <c r="E12" s="35"/>
      <c r="F12" s="37"/>
      <c r="G12" s="31"/>
      <c r="I12" s="42"/>
      <c r="J12" s="42"/>
      <c r="K12" s="42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hidden="1">
      <c r="A13" s="17">
        <v>1995</v>
      </c>
      <c r="B13" s="32">
        <v>16.59</v>
      </c>
      <c r="C13" s="31">
        <f t="shared" si="0"/>
        <v>3.493449781659379</v>
      </c>
      <c r="E13" s="35"/>
      <c r="F13" s="37"/>
      <c r="G13" s="31"/>
      <c r="I13" s="42"/>
      <c r="J13" s="42"/>
      <c r="K13" s="42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hidden="1">
      <c r="A14" s="17">
        <v>1996</v>
      </c>
      <c r="B14" s="32">
        <v>16.95</v>
      </c>
      <c r="C14" s="31">
        <f t="shared" si="0"/>
        <v>2.1699819168173633</v>
      </c>
      <c r="E14" s="35"/>
      <c r="F14" s="37"/>
      <c r="G14" s="31"/>
      <c r="I14" s="42"/>
      <c r="J14" s="42"/>
      <c r="K14" s="42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hidden="1">
      <c r="A15" s="17">
        <v>1997</v>
      </c>
      <c r="B15" s="32">
        <v>17.09</v>
      </c>
      <c r="C15" s="31">
        <f t="shared" si="0"/>
        <v>0.82595870206489508</v>
      </c>
      <c r="E15" s="35"/>
      <c r="F15" s="37"/>
      <c r="G15" s="31"/>
      <c r="I15" s="42"/>
      <c r="J15" s="42"/>
      <c r="K15" s="42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ht="20.45" hidden="1" customHeight="1">
      <c r="A16" s="17">
        <v>1998</v>
      </c>
      <c r="B16" s="32">
        <v>17.29</v>
      </c>
      <c r="C16" s="31">
        <f t="shared" si="0"/>
        <v>1.1702750146284302</v>
      </c>
      <c r="E16" s="35"/>
      <c r="F16" s="37"/>
      <c r="G16" s="31"/>
      <c r="I16" s="42"/>
      <c r="J16" s="42"/>
      <c r="K16" s="42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hidden="1">
      <c r="A17" s="17">
        <v>1999</v>
      </c>
      <c r="B17" s="32">
        <v>17.690000000000001</v>
      </c>
      <c r="C17" s="31">
        <f t="shared" si="0"/>
        <v>2.3134759976865382</v>
      </c>
      <c r="E17" s="35"/>
      <c r="F17" s="37"/>
      <c r="G17" s="31"/>
      <c r="I17" s="42"/>
      <c r="J17" s="42"/>
      <c r="K17" s="42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>
      <c r="A18" s="76">
        <v>2000</v>
      </c>
      <c r="B18" s="94">
        <v>18.22</v>
      </c>
      <c r="C18" s="88">
        <f>B18/B17*100-100</f>
        <v>2.9960429621254718</v>
      </c>
      <c r="E18" s="35"/>
      <c r="F18" s="37"/>
      <c r="G18" s="31"/>
      <c r="I18" s="44"/>
      <c r="J18" s="42"/>
      <c r="K18" s="42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>
      <c r="A19" s="76">
        <v>2001</v>
      </c>
      <c r="B19" s="94">
        <v>18.73</v>
      </c>
      <c r="C19" s="88">
        <f t="shared" ref="C19:C37" si="1">B19/B18*100-100</f>
        <v>2.7991218441273418</v>
      </c>
      <c r="E19" s="35"/>
      <c r="F19" s="37"/>
      <c r="G19" s="31"/>
      <c r="I19" s="44"/>
      <c r="J19" s="42"/>
      <c r="K19" s="45"/>
      <c r="L19" s="40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>
      <c r="A20" s="76">
        <v>2002</v>
      </c>
      <c r="B20" s="87">
        <v>19.100000000000001</v>
      </c>
      <c r="C20" s="88">
        <f t="shared" si="1"/>
        <v>1.9754404698344956</v>
      </c>
      <c r="E20" s="35"/>
      <c r="F20" s="37"/>
      <c r="G20" s="31"/>
      <c r="I20" s="44"/>
      <c r="J20" s="42"/>
      <c r="K20" s="45"/>
      <c r="L20" s="40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>
      <c r="A21" s="76">
        <v>2003</v>
      </c>
      <c r="B21" s="94">
        <v>19.43</v>
      </c>
      <c r="C21" s="88">
        <f t="shared" si="1"/>
        <v>1.7277486910994639</v>
      </c>
      <c r="E21" s="35"/>
      <c r="F21" s="37"/>
      <c r="G21" s="31"/>
      <c r="I21" s="44"/>
      <c r="J21" s="42"/>
      <c r="K21" s="45"/>
      <c r="L21" s="40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>
      <c r="A22" s="76">
        <v>2004</v>
      </c>
      <c r="B22" s="94">
        <v>19.559999999999999</v>
      </c>
      <c r="C22" s="88">
        <f t="shared" si="1"/>
        <v>0.66906845084919553</v>
      </c>
      <c r="E22" s="35"/>
      <c r="F22" s="37"/>
      <c r="G22" s="31"/>
      <c r="I22" s="44"/>
      <c r="J22" s="42"/>
      <c r="K22" s="45"/>
      <c r="L22" s="40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>
      <c r="A23" s="76">
        <v>2005</v>
      </c>
      <c r="B23" s="94">
        <v>19.79</v>
      </c>
      <c r="C23" s="88">
        <f t="shared" si="1"/>
        <v>1.1758691206543972</v>
      </c>
      <c r="E23" s="35"/>
      <c r="F23" s="37"/>
      <c r="G23" s="31"/>
      <c r="I23" s="44"/>
      <c r="J23" s="42"/>
      <c r="K23" s="45"/>
      <c r="L23" s="40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>
      <c r="A24" s="76">
        <v>2006</v>
      </c>
      <c r="B24" s="95">
        <v>19.59</v>
      </c>
      <c r="C24" s="88">
        <f t="shared" si="1"/>
        <v>-1.0106114199090399</v>
      </c>
      <c r="E24" s="35"/>
      <c r="F24" s="37"/>
      <c r="G24" s="31"/>
      <c r="I24" s="44"/>
      <c r="J24" s="42"/>
      <c r="K24" s="45"/>
      <c r="L24" s="40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>
      <c r="A25" s="76">
        <v>2007</v>
      </c>
      <c r="B25" s="94">
        <v>19.84</v>
      </c>
      <c r="C25" s="88">
        <f t="shared" si="1"/>
        <v>1.2761613067891773</v>
      </c>
      <c r="E25" s="35"/>
      <c r="F25" s="37"/>
      <c r="G25" s="31"/>
      <c r="I25" s="44"/>
      <c r="J25" s="42"/>
      <c r="K25" s="45"/>
      <c r="L25" s="40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>
      <c r="A26" s="76">
        <v>2008</v>
      </c>
      <c r="B26" s="94">
        <v>20.420000000000002</v>
      </c>
      <c r="C26" s="88">
        <f t="shared" si="1"/>
        <v>2.9233870967742064</v>
      </c>
      <c r="E26" s="35"/>
      <c r="F26" s="37"/>
      <c r="G26" s="31"/>
      <c r="I26" s="44"/>
      <c r="J26" s="42"/>
      <c r="K26" s="45"/>
      <c r="L26" s="40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>
      <c r="A27" s="76">
        <v>2009</v>
      </c>
      <c r="B27" s="94">
        <v>21.14</v>
      </c>
      <c r="C27" s="88">
        <f t="shared" si="1"/>
        <v>3.5259549461312361</v>
      </c>
      <c r="E27" s="35"/>
      <c r="F27" s="37"/>
      <c r="G27" s="31"/>
      <c r="I27" s="44"/>
      <c r="J27" s="42"/>
      <c r="K27" s="45"/>
      <c r="L27" s="40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>
      <c r="A28" s="76">
        <v>2010</v>
      </c>
      <c r="B28" s="87">
        <v>21.3</v>
      </c>
      <c r="C28" s="88">
        <f t="shared" si="1"/>
        <v>0.75685903500473728</v>
      </c>
      <c r="E28" s="35"/>
      <c r="F28" s="37"/>
      <c r="G28" s="31"/>
      <c r="I28" s="42"/>
      <c r="J28" s="42"/>
      <c r="K28" s="42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>
      <c r="A29" s="76">
        <v>2011</v>
      </c>
      <c r="B29" s="94">
        <v>21.98</v>
      </c>
      <c r="C29" s="88">
        <f t="shared" si="1"/>
        <v>3.1924882629107856</v>
      </c>
      <c r="E29" s="35"/>
      <c r="F29" s="37"/>
      <c r="G29" s="31"/>
      <c r="I29" s="42"/>
      <c r="J29" s="42"/>
      <c r="K29" s="42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>
      <c r="A30" s="76">
        <v>2012</v>
      </c>
      <c r="B30" s="94">
        <v>22.91</v>
      </c>
      <c r="C30" s="88">
        <f t="shared" si="1"/>
        <v>4.231119199272058</v>
      </c>
      <c r="E30" s="35"/>
      <c r="F30" s="37"/>
      <c r="G30" s="31"/>
      <c r="I30" s="42"/>
      <c r="J30" s="42"/>
      <c r="K30" s="42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>
      <c r="A31" s="76">
        <v>2013</v>
      </c>
      <c r="B31" s="94">
        <v>23.57</v>
      </c>
      <c r="C31" s="88">
        <f t="shared" si="1"/>
        <v>2.8808380619816774</v>
      </c>
      <c r="E31" s="35"/>
      <c r="F31" s="37"/>
      <c r="G31" s="31"/>
      <c r="I31" s="42"/>
      <c r="J31" s="42"/>
      <c r="K31" s="42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>
      <c r="A32" s="76">
        <v>2014</v>
      </c>
      <c r="B32" s="95">
        <v>24.14</v>
      </c>
      <c r="C32" s="88">
        <f t="shared" si="1"/>
        <v>2.4183283835383946</v>
      </c>
      <c r="E32" s="35"/>
      <c r="F32" s="37"/>
      <c r="G32" s="31"/>
      <c r="I32" s="42"/>
      <c r="J32" s="42"/>
      <c r="K32" s="42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>
      <c r="A33" s="76">
        <v>2015</v>
      </c>
      <c r="B33" s="94">
        <v>24.78</v>
      </c>
      <c r="C33" s="88">
        <f t="shared" si="1"/>
        <v>2.6512013256006668</v>
      </c>
      <c r="E33" s="35"/>
      <c r="F33" s="37"/>
      <c r="G33" s="31"/>
      <c r="I33" s="42"/>
      <c r="J33" s="42"/>
      <c r="K33" s="42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>
      <c r="A34" s="76">
        <v>2016</v>
      </c>
      <c r="B34" s="94">
        <v>25.45</v>
      </c>
      <c r="C34" s="88">
        <f t="shared" si="1"/>
        <v>2.7037933817594819</v>
      </c>
      <c r="E34" s="35"/>
      <c r="F34" s="37"/>
      <c r="G34" s="31"/>
    </row>
    <row r="35" spans="1:38">
      <c r="A35" s="76">
        <v>2017</v>
      </c>
      <c r="B35" s="94">
        <v>26.16</v>
      </c>
      <c r="C35" s="88">
        <f t="shared" si="1"/>
        <v>2.7897838899803418</v>
      </c>
      <c r="E35" s="35"/>
      <c r="F35" s="37"/>
      <c r="G35" s="31"/>
    </row>
    <row r="36" spans="1:38">
      <c r="A36" s="76">
        <v>2018</v>
      </c>
      <c r="B36" s="87">
        <v>27.1</v>
      </c>
      <c r="C36" s="88">
        <f t="shared" si="1"/>
        <v>3.5932721712538296</v>
      </c>
      <c r="E36" s="35"/>
      <c r="F36" s="37"/>
      <c r="G36" s="31"/>
    </row>
    <row r="37" spans="1:38">
      <c r="A37" s="76">
        <v>2019</v>
      </c>
      <c r="B37" s="94">
        <v>28.04</v>
      </c>
      <c r="C37" s="88">
        <f t="shared" si="1"/>
        <v>3.46863468634686</v>
      </c>
      <c r="E37" s="35"/>
      <c r="F37" s="37"/>
      <c r="G37" s="31"/>
    </row>
    <row r="38" spans="1:38">
      <c r="A38" s="76">
        <v>2020</v>
      </c>
      <c r="B38" s="94">
        <v>28.97</v>
      </c>
      <c r="C38" s="88">
        <f>B38/B37*100-100</f>
        <v>3.3166904422253936</v>
      </c>
      <c r="E38" s="35"/>
      <c r="F38" s="37"/>
      <c r="G38" s="31"/>
    </row>
    <row r="39" spans="1:38">
      <c r="A39" s="96">
        <v>2021</v>
      </c>
      <c r="B39" s="97">
        <v>29.48</v>
      </c>
      <c r="C39" s="98">
        <f>B39/B38*100-100</f>
        <v>1.7604418363824692</v>
      </c>
    </row>
    <row r="40" spans="1:38">
      <c r="B40" s="38"/>
      <c r="C40" s="37"/>
    </row>
    <row r="41" spans="1:38">
      <c r="B41" s="38"/>
      <c r="C41" s="37"/>
    </row>
    <row r="42" spans="1:38">
      <c r="B42" s="38"/>
      <c r="C42" s="37"/>
    </row>
    <row r="43" spans="1:38">
      <c r="A43" s="17" t="s">
        <v>33</v>
      </c>
      <c r="B43" s="17" t="s">
        <v>34</v>
      </c>
      <c r="C43" s="34"/>
      <c r="D43" s="34"/>
    </row>
    <row r="44" spans="1:38">
      <c r="A44" s="17" t="s">
        <v>35</v>
      </c>
      <c r="B44" s="46" t="s">
        <v>46</v>
      </c>
      <c r="C44" s="17"/>
      <c r="D44" s="17"/>
    </row>
    <row r="45" spans="1:38">
      <c r="B45" s="38"/>
      <c r="C45" s="37"/>
    </row>
    <row r="46" spans="1:38">
      <c r="B46" s="38"/>
      <c r="C46" s="37"/>
    </row>
    <row r="47" spans="1:38">
      <c r="B47" s="37"/>
      <c r="C47" s="37"/>
    </row>
  </sheetData>
  <autoFilter ref="A8:C8" xr:uid="{8D9D0FC1-CB55-48BE-9696-734D80CC5823}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5EC28-EBEF-4AEB-A3FA-3FFE96D85E3F}">
  <dimension ref="A1:D42"/>
  <sheetViews>
    <sheetView workbookViewId="0">
      <selection activeCell="A2" sqref="A2:XFD4"/>
    </sheetView>
  </sheetViews>
  <sheetFormatPr baseColWidth="10" defaultRowHeight="15"/>
  <cols>
    <col min="2" max="2" width="20" customWidth="1"/>
    <col min="3" max="3" width="18.85546875" customWidth="1"/>
    <col min="4" max="4" width="19.140625" customWidth="1"/>
  </cols>
  <sheetData>
    <row r="1" spans="1:4" s="17" customFormat="1">
      <c r="A1" s="5" t="s">
        <v>49</v>
      </c>
    </row>
    <row r="2" spans="1:4" s="17" customFormat="1" hidden="1"/>
    <row r="3" spans="1:4" hidden="1">
      <c r="A3" s="5"/>
    </row>
    <row r="4" spans="1:4" s="17" customFormat="1" hidden="1">
      <c r="A4" s="5"/>
    </row>
    <row r="5" spans="1:4" s="17" customFormat="1">
      <c r="A5" s="5"/>
    </row>
    <row r="6" spans="1:4" s="17" customFormat="1">
      <c r="A6" s="5" t="s">
        <v>55</v>
      </c>
    </row>
    <row r="7" spans="1:4">
      <c r="A7" t="s">
        <v>5</v>
      </c>
    </row>
    <row r="9" spans="1:4">
      <c r="A9" s="57"/>
      <c r="B9" s="104" t="s">
        <v>1</v>
      </c>
      <c r="C9" s="104"/>
      <c r="D9" s="104"/>
    </row>
    <row r="10" spans="1:4">
      <c r="A10" s="58" t="s">
        <v>0</v>
      </c>
      <c r="B10" s="58" t="s">
        <v>2</v>
      </c>
      <c r="C10" s="58" t="s">
        <v>4</v>
      </c>
      <c r="D10" s="58" t="s">
        <v>3</v>
      </c>
    </row>
    <row r="11" spans="1:4">
      <c r="A11" s="58">
        <v>1991</v>
      </c>
      <c r="B11" s="52">
        <v>0.24660325050354004</v>
      </c>
      <c r="C11" s="52">
        <v>0.24509729999999999</v>
      </c>
      <c r="D11" s="52">
        <v>0.20418819999999999</v>
      </c>
    </row>
    <row r="12" spans="1:4">
      <c r="A12" s="58">
        <v>1992</v>
      </c>
      <c r="B12" s="52">
        <v>0.24860474467277527</v>
      </c>
      <c r="C12" s="52">
        <v>0.2497462</v>
      </c>
      <c r="D12" s="52">
        <v>0.1999939</v>
      </c>
    </row>
    <row r="13" spans="1:4">
      <c r="A13" s="58">
        <v>1993</v>
      </c>
      <c r="B13" s="52">
        <v>0.25038594007492065</v>
      </c>
      <c r="C13" s="52">
        <v>0.251307</v>
      </c>
      <c r="D13" s="52">
        <v>0.20785989999999999</v>
      </c>
    </row>
    <row r="14" spans="1:4">
      <c r="A14" s="58">
        <v>1994</v>
      </c>
      <c r="B14" s="52">
        <v>0.25681203603744507</v>
      </c>
      <c r="C14" s="52">
        <v>0.26133020000000001</v>
      </c>
      <c r="D14" s="52">
        <v>0.2109934</v>
      </c>
    </row>
    <row r="15" spans="1:4">
      <c r="A15" s="58">
        <v>1995</v>
      </c>
      <c r="B15" s="52">
        <v>0.25298124551773071</v>
      </c>
      <c r="C15" s="52">
        <v>0.2580249</v>
      </c>
      <c r="D15" s="52">
        <v>0.20682020000000001</v>
      </c>
    </row>
    <row r="16" spans="1:4">
      <c r="A16" s="58">
        <v>1996</v>
      </c>
      <c r="B16" s="52">
        <v>0.24752356112003326</v>
      </c>
      <c r="C16" s="52">
        <v>0.25079509999999999</v>
      </c>
      <c r="D16" s="52">
        <v>0.21012810000000001</v>
      </c>
    </row>
    <row r="17" spans="1:4">
      <c r="A17" s="58">
        <v>1997</v>
      </c>
      <c r="B17" s="52">
        <v>0.24774760007858276</v>
      </c>
      <c r="C17" s="52">
        <v>0.2524961</v>
      </c>
      <c r="D17" s="52">
        <v>0.20815059999999999</v>
      </c>
    </row>
    <row r="18" spans="1:4">
      <c r="A18" s="58">
        <v>1998</v>
      </c>
      <c r="B18" s="52">
        <v>0.24875012040138245</v>
      </c>
      <c r="C18" s="52">
        <v>0.25152780000000002</v>
      </c>
      <c r="D18" s="52">
        <v>0.20971770000000001</v>
      </c>
    </row>
    <row r="19" spans="1:4">
      <c r="A19" s="58">
        <v>1999</v>
      </c>
      <c r="B19" s="52">
        <v>0.24709013104438782</v>
      </c>
      <c r="C19" s="52">
        <v>0.24828700000000001</v>
      </c>
      <c r="D19" s="52">
        <v>0.21604139999999999</v>
      </c>
    </row>
    <row r="20" spans="1:4">
      <c r="A20" s="58">
        <v>2000</v>
      </c>
      <c r="B20" s="52">
        <v>0.25443175435066223</v>
      </c>
      <c r="C20" s="52">
        <v>0.25874910000000001</v>
      </c>
      <c r="D20" s="52">
        <v>0.21121680000000001</v>
      </c>
    </row>
    <row r="21" spans="1:4">
      <c r="A21" s="58">
        <v>2001</v>
      </c>
      <c r="B21" s="52">
        <v>0.25699663162231445</v>
      </c>
      <c r="C21" s="52">
        <v>0.26119320000000001</v>
      </c>
      <c r="D21" s="52">
        <v>0.21884300000000001</v>
      </c>
    </row>
    <row r="22" spans="1:4">
      <c r="A22" s="58">
        <v>2002</v>
      </c>
      <c r="B22" s="52">
        <v>0.26912403106689453</v>
      </c>
      <c r="C22" s="52">
        <v>0.2738659</v>
      </c>
      <c r="D22" s="52">
        <v>0.22428149999999999</v>
      </c>
    </row>
    <row r="23" spans="1:4">
      <c r="A23" s="58">
        <v>2003</v>
      </c>
      <c r="B23" s="52">
        <v>0.27051270008087158</v>
      </c>
      <c r="C23" s="52">
        <v>0.27510010000000001</v>
      </c>
      <c r="D23" s="52">
        <v>0.2257614</v>
      </c>
    </row>
    <row r="24" spans="1:4">
      <c r="A24" s="58">
        <v>2004</v>
      </c>
      <c r="B24" s="52">
        <v>0.27551260590553284</v>
      </c>
      <c r="C24" s="52">
        <v>0.27912169999999997</v>
      </c>
      <c r="D24" s="52">
        <v>0.23214879999999999</v>
      </c>
    </row>
    <row r="25" spans="1:4">
      <c r="A25" s="58">
        <v>2005</v>
      </c>
      <c r="B25" s="52">
        <v>0.28436785936355591</v>
      </c>
      <c r="C25" s="52">
        <v>0.28830129999999998</v>
      </c>
      <c r="D25" s="52">
        <v>0.2396916</v>
      </c>
    </row>
    <row r="26" spans="1:4">
      <c r="A26" s="58">
        <v>2006</v>
      </c>
      <c r="B26" s="52">
        <v>0.28394326567649841</v>
      </c>
      <c r="C26" s="52">
        <v>0.28895680000000001</v>
      </c>
      <c r="D26" s="52">
        <v>0.23850789999999999</v>
      </c>
    </row>
    <row r="27" spans="1:4">
      <c r="A27" s="58">
        <v>2007</v>
      </c>
      <c r="B27" s="52">
        <v>0.28703168034553528</v>
      </c>
      <c r="C27" s="52">
        <v>0.29189979999999999</v>
      </c>
      <c r="D27" s="52">
        <v>0.23895420000000001</v>
      </c>
    </row>
    <row r="28" spans="1:4">
      <c r="A28" s="58">
        <v>2008</v>
      </c>
      <c r="B28" s="52">
        <v>0.28454074263572693</v>
      </c>
      <c r="C28" s="52">
        <v>0.28839759999999998</v>
      </c>
      <c r="D28" s="52">
        <v>0.2445127</v>
      </c>
    </row>
    <row r="29" spans="1:4">
      <c r="A29" s="58">
        <v>2009</v>
      </c>
      <c r="B29" s="52">
        <v>0.2789384126663208</v>
      </c>
      <c r="C29" s="52">
        <v>0.28103889999999998</v>
      </c>
      <c r="D29" s="52">
        <v>0.2500753</v>
      </c>
    </row>
    <row r="30" spans="1:4">
      <c r="A30" s="58">
        <v>2010</v>
      </c>
      <c r="B30" s="52">
        <v>0.28253397345542908</v>
      </c>
      <c r="C30" s="52">
        <v>0.28479260000000001</v>
      </c>
      <c r="D30" s="52">
        <v>0.24723729999999999</v>
      </c>
    </row>
    <row r="31" spans="1:4">
      <c r="A31" s="58">
        <v>2011</v>
      </c>
      <c r="B31" s="52">
        <v>0.28587242960929871</v>
      </c>
      <c r="C31" s="52">
        <v>0.28885110000000003</v>
      </c>
      <c r="D31" s="52">
        <v>0.25779600000000003</v>
      </c>
    </row>
    <row r="32" spans="1:4">
      <c r="A32" s="58">
        <v>2012</v>
      </c>
      <c r="B32" s="52">
        <v>0.2860720157623291</v>
      </c>
      <c r="C32" s="52">
        <v>0.28842380000000001</v>
      </c>
      <c r="D32" s="52">
        <v>0.25217709999999999</v>
      </c>
    </row>
    <row r="33" spans="1:4">
      <c r="A33" s="58">
        <v>2013</v>
      </c>
      <c r="B33" s="52">
        <v>0.29321959614753723</v>
      </c>
      <c r="C33" s="52">
        <v>0.29648419999999998</v>
      </c>
      <c r="D33" s="52">
        <v>0.2593645</v>
      </c>
    </row>
    <row r="34" spans="1:4">
      <c r="A34" s="58">
        <v>2014</v>
      </c>
      <c r="B34" s="52">
        <v>0.2892659604549408</v>
      </c>
      <c r="C34" s="52">
        <v>0.2916453</v>
      </c>
      <c r="D34" s="52">
        <v>0.25346859999999999</v>
      </c>
    </row>
    <row r="35" spans="1:4">
      <c r="A35" s="58">
        <v>2015</v>
      </c>
      <c r="B35" s="52">
        <v>0.29273098707199097</v>
      </c>
      <c r="C35" s="52">
        <v>0.29474709999999998</v>
      </c>
      <c r="D35" s="52">
        <v>0.26207200000000003</v>
      </c>
    </row>
    <row r="36" spans="1:4">
      <c r="A36" s="58">
        <v>2016</v>
      </c>
      <c r="B36" s="52">
        <v>0.2926800549030304</v>
      </c>
      <c r="C36" s="52">
        <v>0.29555120000000001</v>
      </c>
      <c r="D36" s="52">
        <v>0.26289760000000001</v>
      </c>
    </row>
    <row r="37" spans="1:4">
      <c r="A37" s="58">
        <v>2017</v>
      </c>
      <c r="B37" s="52">
        <v>0.29112547636032104</v>
      </c>
      <c r="C37" s="52">
        <v>0.2939948</v>
      </c>
      <c r="D37" s="52">
        <v>0.26090010000000002</v>
      </c>
    </row>
    <row r="38" spans="1:4">
      <c r="A38" s="58">
        <v>2018</v>
      </c>
      <c r="B38" s="52">
        <v>0.28928714990615845</v>
      </c>
      <c r="C38" s="52">
        <v>0.29306650000000001</v>
      </c>
      <c r="D38" s="52">
        <v>0.2603723</v>
      </c>
    </row>
    <row r="39" spans="1:4">
      <c r="A39" s="58">
        <v>2019</v>
      </c>
      <c r="B39" s="52">
        <v>0.29591596126556396</v>
      </c>
      <c r="C39" s="52">
        <v>0.29977340000000002</v>
      </c>
      <c r="D39" s="52">
        <v>0.2658624</v>
      </c>
    </row>
    <row r="42" spans="1:4">
      <c r="A42" s="17" t="s">
        <v>48</v>
      </c>
    </row>
  </sheetData>
  <mergeCells count="1">
    <mergeCell ref="B9:D9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32C18-56A3-45AB-B43C-DAFC4E19A107}">
  <dimension ref="A1:J40"/>
  <sheetViews>
    <sheetView workbookViewId="0"/>
  </sheetViews>
  <sheetFormatPr baseColWidth="10" defaultRowHeight="15"/>
  <cols>
    <col min="3" max="3" width="11.42578125" hidden="1" customWidth="1"/>
    <col min="6" max="6" width="0" hidden="1" customWidth="1"/>
    <col min="9" max="9" width="0" hidden="1" customWidth="1"/>
  </cols>
  <sheetData>
    <row r="1" spans="1:10" s="10" customFormat="1">
      <c r="A1" s="5" t="s">
        <v>49</v>
      </c>
    </row>
    <row r="2" spans="1:10" s="10" customFormat="1"/>
    <row r="3" spans="1:10">
      <c r="A3" s="3" t="s">
        <v>56</v>
      </c>
    </row>
    <row r="4" spans="1:10">
      <c r="A4" s="4" t="s">
        <v>10</v>
      </c>
    </row>
    <row r="5" spans="1:10">
      <c r="A5" s="2" t="s">
        <v>11</v>
      </c>
    </row>
    <row r="6" spans="1:10" s="1" customFormat="1">
      <c r="A6" s="2"/>
    </row>
    <row r="7" spans="1:10">
      <c r="A7" s="47"/>
      <c r="B7" s="105" t="s">
        <v>2</v>
      </c>
      <c r="C7" s="105"/>
      <c r="D7" s="105"/>
      <c r="E7" s="105" t="s">
        <v>3</v>
      </c>
      <c r="F7" s="105"/>
      <c r="G7" s="105"/>
      <c r="H7" s="105" t="s">
        <v>4</v>
      </c>
      <c r="I7" s="105"/>
      <c r="J7" s="105"/>
    </row>
    <row r="8" spans="1:10">
      <c r="A8" s="52" t="s">
        <v>0</v>
      </c>
      <c r="B8" s="52" t="s">
        <v>7</v>
      </c>
      <c r="C8" s="52" t="s">
        <v>6</v>
      </c>
      <c r="D8" s="52" t="s">
        <v>8</v>
      </c>
      <c r="E8" s="52" t="s">
        <v>57</v>
      </c>
      <c r="F8" s="52" t="s">
        <v>58</v>
      </c>
      <c r="G8" s="52" t="s">
        <v>59</v>
      </c>
      <c r="H8" s="52" t="s">
        <v>60</v>
      </c>
      <c r="I8" s="52" t="s">
        <v>61</v>
      </c>
      <c r="J8" s="52" t="s">
        <v>9</v>
      </c>
    </row>
    <row r="9" spans="1:10">
      <c r="A9" s="52">
        <v>1991</v>
      </c>
      <c r="B9" s="64">
        <v>5.42</v>
      </c>
      <c r="C9" s="66">
        <v>11</v>
      </c>
      <c r="D9" s="66">
        <v>11</v>
      </c>
      <c r="E9" s="66">
        <v>3.5</v>
      </c>
      <c r="F9" s="66">
        <v>5.5</v>
      </c>
      <c r="G9" s="66">
        <v>8.1</v>
      </c>
      <c r="H9" s="66">
        <v>5.5</v>
      </c>
      <c r="I9" s="59">
        <v>5.52</v>
      </c>
      <c r="J9" s="66">
        <v>11</v>
      </c>
    </row>
    <row r="10" spans="1:10">
      <c r="A10" s="52">
        <v>1992</v>
      </c>
      <c r="B10" s="64">
        <v>5.45</v>
      </c>
      <c r="C10" s="66">
        <v>11.5</v>
      </c>
      <c r="D10" s="66">
        <v>11.5</v>
      </c>
      <c r="E10" s="66">
        <v>3.4</v>
      </c>
      <c r="F10" s="66">
        <v>5.9</v>
      </c>
      <c r="G10" s="66">
        <v>7.7</v>
      </c>
      <c r="H10" s="66">
        <v>5.9</v>
      </c>
      <c r="I10" s="59">
        <v>6.83</v>
      </c>
      <c r="J10" s="66">
        <v>12.8</v>
      </c>
    </row>
    <row r="11" spans="1:10">
      <c r="A11" s="52">
        <v>1993</v>
      </c>
      <c r="B11" s="64">
        <v>5.56</v>
      </c>
      <c r="C11" s="66">
        <v>11</v>
      </c>
      <c r="D11" s="66">
        <v>11</v>
      </c>
      <c r="E11" s="66">
        <v>3.3</v>
      </c>
      <c r="F11" s="66">
        <v>6.3</v>
      </c>
      <c r="G11" s="66">
        <v>8.3000000000000007</v>
      </c>
      <c r="H11" s="66">
        <v>6.3</v>
      </c>
      <c r="I11" s="59">
        <v>5.21</v>
      </c>
      <c r="J11" s="66">
        <v>11.5</v>
      </c>
    </row>
    <row r="12" spans="1:10">
      <c r="A12" s="52">
        <v>1994</v>
      </c>
      <c r="B12" s="64">
        <v>7.01</v>
      </c>
      <c r="C12" s="66">
        <v>12.3</v>
      </c>
      <c r="D12" s="66">
        <v>12.3</v>
      </c>
      <c r="E12" s="66">
        <v>3.7</v>
      </c>
      <c r="F12" s="66">
        <v>7.7</v>
      </c>
      <c r="G12" s="66">
        <v>8.8000000000000007</v>
      </c>
      <c r="H12" s="66">
        <v>7.7</v>
      </c>
      <c r="I12" s="59">
        <v>5.99</v>
      </c>
      <c r="J12" s="66">
        <v>13.7</v>
      </c>
    </row>
    <row r="13" spans="1:10">
      <c r="A13" s="52">
        <v>1995</v>
      </c>
      <c r="B13" s="64">
        <v>6.2</v>
      </c>
      <c r="C13" s="66">
        <v>11.3</v>
      </c>
      <c r="D13" s="66">
        <v>11.3</v>
      </c>
      <c r="E13" s="66">
        <v>3.3</v>
      </c>
      <c r="F13" s="66">
        <v>7.1</v>
      </c>
      <c r="G13" s="66">
        <v>7.4</v>
      </c>
      <c r="H13" s="66">
        <v>7.1</v>
      </c>
      <c r="I13" s="59">
        <v>5.18</v>
      </c>
      <c r="J13" s="66">
        <v>12.3</v>
      </c>
    </row>
    <row r="14" spans="1:10">
      <c r="A14" s="52">
        <v>1996</v>
      </c>
      <c r="B14" s="64">
        <v>6.23</v>
      </c>
      <c r="C14" s="66">
        <v>10.7</v>
      </c>
      <c r="D14" s="66">
        <v>10.7</v>
      </c>
      <c r="E14" s="66">
        <v>3.8</v>
      </c>
      <c r="F14" s="66">
        <v>6.7</v>
      </c>
      <c r="G14" s="66">
        <v>8.1999999999999993</v>
      </c>
      <c r="H14" s="66">
        <v>6.7</v>
      </c>
      <c r="I14" s="59">
        <v>4.59</v>
      </c>
      <c r="J14" s="66">
        <v>11.2</v>
      </c>
    </row>
    <row r="15" spans="1:10">
      <c r="A15" s="52">
        <v>1997</v>
      </c>
      <c r="B15" s="64">
        <v>5.95</v>
      </c>
      <c r="C15" s="66">
        <v>10.7</v>
      </c>
      <c r="D15" s="66">
        <v>10.7</v>
      </c>
      <c r="E15" s="66">
        <v>4.4000000000000004</v>
      </c>
      <c r="F15" s="66">
        <v>6</v>
      </c>
      <c r="G15" s="66">
        <v>8.9</v>
      </c>
      <c r="H15" s="66">
        <v>6</v>
      </c>
      <c r="I15" s="59">
        <v>5.12</v>
      </c>
      <c r="J15" s="66">
        <v>11.2</v>
      </c>
    </row>
    <row r="16" spans="1:10">
      <c r="A16" s="52">
        <v>1998</v>
      </c>
      <c r="B16" s="64">
        <v>5.66</v>
      </c>
      <c r="C16" s="66">
        <v>10.3</v>
      </c>
      <c r="D16" s="66">
        <v>10.3</v>
      </c>
      <c r="E16" s="66">
        <v>3.3</v>
      </c>
      <c r="F16" s="66">
        <v>6.2</v>
      </c>
      <c r="G16" s="66">
        <v>8.1999999999999993</v>
      </c>
      <c r="H16" s="66">
        <v>6.2</v>
      </c>
      <c r="I16" s="59">
        <v>4.59</v>
      </c>
      <c r="J16" s="66">
        <v>10.8</v>
      </c>
    </row>
    <row r="17" spans="1:10">
      <c r="A17" s="52">
        <v>1999</v>
      </c>
      <c r="B17" s="64">
        <v>5.51</v>
      </c>
      <c r="C17" s="66">
        <v>10.6</v>
      </c>
      <c r="D17" s="66">
        <v>10.6</v>
      </c>
      <c r="E17" s="66">
        <v>4.3</v>
      </c>
      <c r="F17" s="66">
        <v>5.7</v>
      </c>
      <c r="G17" s="66">
        <v>9.3000000000000007</v>
      </c>
      <c r="H17" s="66">
        <v>5.7</v>
      </c>
      <c r="I17" s="59">
        <v>5.66</v>
      </c>
      <c r="J17" s="66">
        <v>11.3</v>
      </c>
    </row>
    <row r="18" spans="1:10">
      <c r="A18" s="52">
        <v>2000</v>
      </c>
      <c r="B18" s="64">
        <v>6.68</v>
      </c>
      <c r="C18" s="66">
        <v>11.6</v>
      </c>
      <c r="D18" s="66">
        <v>11.6</v>
      </c>
      <c r="E18" s="66">
        <v>4.4000000000000004</v>
      </c>
      <c r="F18" s="66">
        <v>7.2</v>
      </c>
      <c r="G18" s="66">
        <v>9.4</v>
      </c>
      <c r="H18" s="66">
        <v>7.2</v>
      </c>
      <c r="I18" s="59">
        <v>5.5</v>
      </c>
      <c r="J18" s="66">
        <v>12.7</v>
      </c>
    </row>
    <row r="19" spans="1:10">
      <c r="A19" s="52">
        <v>2001</v>
      </c>
      <c r="B19" s="64">
        <v>6.97</v>
      </c>
      <c r="C19" s="66">
        <v>12.2</v>
      </c>
      <c r="D19" s="66">
        <v>12.2</v>
      </c>
      <c r="E19" s="66">
        <v>5.6</v>
      </c>
      <c r="F19" s="66">
        <v>7.2</v>
      </c>
      <c r="G19" s="66">
        <v>10.7</v>
      </c>
      <c r="H19" s="66">
        <v>7.2</v>
      </c>
      <c r="I19" s="59">
        <v>5.3</v>
      </c>
      <c r="J19" s="66">
        <v>12.5</v>
      </c>
    </row>
    <row r="20" spans="1:10">
      <c r="A20" s="52">
        <v>2002</v>
      </c>
      <c r="B20" s="64">
        <v>7.06</v>
      </c>
      <c r="C20" s="66">
        <v>12.8</v>
      </c>
      <c r="D20" s="66">
        <v>12.8</v>
      </c>
      <c r="E20" s="66">
        <v>5.0999999999999996</v>
      </c>
      <c r="F20" s="66">
        <v>7.8</v>
      </c>
      <c r="G20" s="66">
        <v>10.5</v>
      </c>
      <c r="H20" s="66">
        <v>7.8</v>
      </c>
      <c r="I20" s="59">
        <v>5.77</v>
      </c>
      <c r="J20" s="66">
        <v>13.6</v>
      </c>
    </row>
    <row r="21" spans="1:10">
      <c r="A21" s="52">
        <v>2003</v>
      </c>
      <c r="B21" s="64">
        <v>7.44</v>
      </c>
      <c r="C21" s="66">
        <v>13.1</v>
      </c>
      <c r="D21" s="66">
        <v>13.1</v>
      </c>
      <c r="E21" s="66">
        <v>5.9</v>
      </c>
      <c r="F21" s="66">
        <v>7.7</v>
      </c>
      <c r="G21" s="66">
        <v>11.9</v>
      </c>
      <c r="H21" s="66">
        <v>7.7</v>
      </c>
      <c r="I21" s="59">
        <v>5.79</v>
      </c>
      <c r="J21" s="66">
        <v>13.5</v>
      </c>
    </row>
    <row r="22" spans="1:10">
      <c r="A22" s="52">
        <v>2004</v>
      </c>
      <c r="B22" s="66">
        <v>7.8</v>
      </c>
      <c r="C22" s="66">
        <v>14.2</v>
      </c>
      <c r="D22" s="66">
        <v>14.2</v>
      </c>
      <c r="E22" s="66">
        <v>5.6</v>
      </c>
      <c r="F22" s="66">
        <v>7.9</v>
      </c>
      <c r="G22" s="66">
        <v>12.4</v>
      </c>
      <c r="H22" s="66">
        <v>7.9</v>
      </c>
      <c r="I22" s="59">
        <v>6.32</v>
      </c>
      <c r="J22" s="66">
        <v>14.2</v>
      </c>
    </row>
    <row r="23" spans="1:10">
      <c r="A23" s="52">
        <v>2005</v>
      </c>
      <c r="B23" s="64">
        <v>8.2799999999999994</v>
      </c>
      <c r="C23" s="66">
        <v>13.8</v>
      </c>
      <c r="D23" s="66">
        <v>13.8</v>
      </c>
      <c r="E23" s="66">
        <v>7.3</v>
      </c>
      <c r="F23" s="66">
        <v>8.4</v>
      </c>
      <c r="G23" s="66">
        <v>13.2</v>
      </c>
      <c r="H23" s="66">
        <v>8.4</v>
      </c>
      <c r="I23" s="59">
        <v>5.55</v>
      </c>
      <c r="J23" s="66">
        <v>14</v>
      </c>
    </row>
    <row r="24" spans="1:10">
      <c r="A24" s="52">
        <v>2006</v>
      </c>
      <c r="B24" s="64">
        <v>8.27</v>
      </c>
      <c r="C24" s="66">
        <v>13.9</v>
      </c>
      <c r="D24" s="66">
        <v>13.9</v>
      </c>
      <c r="E24" s="66">
        <v>7.7</v>
      </c>
      <c r="F24" s="66">
        <v>8.4</v>
      </c>
      <c r="G24" s="66">
        <v>13.9</v>
      </c>
      <c r="H24" s="66">
        <v>8.4</v>
      </c>
      <c r="I24" s="59">
        <v>5.56</v>
      </c>
      <c r="J24" s="66">
        <v>14</v>
      </c>
    </row>
    <row r="25" spans="1:10">
      <c r="A25" s="52">
        <v>2007</v>
      </c>
      <c r="B25" s="64">
        <v>8.27</v>
      </c>
      <c r="C25" s="66">
        <v>14.4</v>
      </c>
      <c r="D25" s="66">
        <v>14.4</v>
      </c>
      <c r="E25" s="66">
        <v>6.7</v>
      </c>
      <c r="F25" s="66">
        <v>8.5</v>
      </c>
      <c r="G25" s="66">
        <v>13.3</v>
      </c>
      <c r="H25" s="66">
        <v>8.5</v>
      </c>
      <c r="I25" s="59">
        <v>6.22</v>
      </c>
      <c r="J25" s="66">
        <v>14.7</v>
      </c>
    </row>
    <row r="26" spans="1:10">
      <c r="A26" s="52">
        <v>2008</v>
      </c>
      <c r="B26" s="64">
        <v>8.32</v>
      </c>
      <c r="C26" s="66">
        <v>14.8</v>
      </c>
      <c r="D26" s="66">
        <v>14.8</v>
      </c>
      <c r="E26" s="66">
        <v>7.9</v>
      </c>
      <c r="F26" s="66">
        <v>8.6</v>
      </c>
      <c r="G26" s="66">
        <v>13.5</v>
      </c>
      <c r="H26" s="66">
        <v>8.6</v>
      </c>
      <c r="I26" s="59">
        <v>6.62</v>
      </c>
      <c r="J26" s="66">
        <v>15.2</v>
      </c>
    </row>
    <row r="27" spans="1:10">
      <c r="A27" s="52">
        <v>2009</v>
      </c>
      <c r="B27" s="64">
        <v>8.8800000000000008</v>
      </c>
      <c r="C27" s="66">
        <v>15.1</v>
      </c>
      <c r="D27" s="66">
        <v>15.1</v>
      </c>
      <c r="E27" s="66">
        <v>7.8</v>
      </c>
      <c r="F27" s="66">
        <v>8.8000000000000007</v>
      </c>
      <c r="G27" s="66">
        <v>14.5</v>
      </c>
      <c r="H27" s="66">
        <v>8.8000000000000007</v>
      </c>
      <c r="I27" s="59">
        <v>6.22</v>
      </c>
      <c r="J27" s="66">
        <v>15</v>
      </c>
    </row>
    <row r="28" spans="1:10">
      <c r="A28" s="52">
        <v>2010</v>
      </c>
      <c r="B28" s="64">
        <v>7.79</v>
      </c>
      <c r="C28" s="66">
        <v>14.1</v>
      </c>
      <c r="D28" s="66">
        <v>14.1</v>
      </c>
      <c r="E28" s="66">
        <v>7.2</v>
      </c>
      <c r="F28" s="66">
        <v>8.1</v>
      </c>
      <c r="G28" s="66">
        <v>14.1</v>
      </c>
      <c r="H28" s="66">
        <v>8.1</v>
      </c>
      <c r="I28" s="59">
        <v>6.3</v>
      </c>
      <c r="J28" s="66">
        <v>14.4</v>
      </c>
    </row>
    <row r="29" spans="1:10">
      <c r="A29" s="52">
        <v>2011</v>
      </c>
      <c r="B29" s="64">
        <v>8.0299999999999994</v>
      </c>
      <c r="C29" s="66">
        <v>14.3</v>
      </c>
      <c r="D29" s="66">
        <v>14.3</v>
      </c>
      <c r="E29" s="66">
        <v>8.1</v>
      </c>
      <c r="F29" s="66">
        <v>8.1</v>
      </c>
      <c r="G29" s="66">
        <v>14.7</v>
      </c>
      <c r="H29" s="66">
        <v>8.1</v>
      </c>
      <c r="I29" s="59">
        <v>5.96</v>
      </c>
      <c r="J29" s="66">
        <v>14.1</v>
      </c>
    </row>
    <row r="30" spans="1:10">
      <c r="A30" s="52">
        <v>2012</v>
      </c>
      <c r="B30" s="64">
        <v>8.25</v>
      </c>
      <c r="C30" s="66">
        <v>14.4</v>
      </c>
      <c r="D30" s="66">
        <v>14.4</v>
      </c>
      <c r="E30" s="66">
        <v>8</v>
      </c>
      <c r="F30" s="66">
        <v>8.1999999999999993</v>
      </c>
      <c r="G30" s="66">
        <v>13.6</v>
      </c>
      <c r="H30" s="66">
        <v>8.1999999999999993</v>
      </c>
      <c r="I30" s="59">
        <v>6.13</v>
      </c>
      <c r="J30" s="66">
        <v>14.4</v>
      </c>
    </row>
    <row r="31" spans="1:10">
      <c r="A31" s="52">
        <v>2013</v>
      </c>
      <c r="B31" s="66">
        <v>8.6</v>
      </c>
      <c r="C31" s="66">
        <v>15.1</v>
      </c>
      <c r="D31" s="66">
        <v>15.1</v>
      </c>
      <c r="E31" s="66">
        <v>7.7</v>
      </c>
      <c r="F31" s="66">
        <v>8.6</v>
      </c>
      <c r="G31" s="66">
        <v>14.4</v>
      </c>
      <c r="H31" s="66">
        <v>8.6</v>
      </c>
      <c r="I31" s="59">
        <v>6.75</v>
      </c>
      <c r="J31" s="66">
        <v>15.3</v>
      </c>
    </row>
    <row r="32" spans="1:10">
      <c r="A32" s="52">
        <v>2014</v>
      </c>
      <c r="B32" s="64">
        <v>9.0500000000000007</v>
      </c>
      <c r="C32" s="66">
        <v>15.9</v>
      </c>
      <c r="D32" s="66">
        <v>15.9</v>
      </c>
      <c r="E32" s="66">
        <v>7.2</v>
      </c>
      <c r="F32" s="66">
        <v>9.1999999999999993</v>
      </c>
      <c r="G32" s="66">
        <v>13.2</v>
      </c>
      <c r="H32" s="66">
        <v>9.1999999999999993</v>
      </c>
      <c r="I32" s="59">
        <v>7.05</v>
      </c>
      <c r="J32" s="66">
        <v>16.2</v>
      </c>
    </row>
    <row r="33" spans="1:10">
      <c r="A33" s="52">
        <v>2015</v>
      </c>
      <c r="B33" s="64">
        <v>10.06</v>
      </c>
      <c r="C33" s="66">
        <v>16.3</v>
      </c>
      <c r="D33" s="66">
        <v>16.3</v>
      </c>
      <c r="E33" s="66">
        <v>9</v>
      </c>
      <c r="F33" s="66">
        <v>10</v>
      </c>
      <c r="G33" s="66">
        <v>15.4</v>
      </c>
      <c r="H33" s="66">
        <v>10</v>
      </c>
      <c r="I33" s="59">
        <v>6.45</v>
      </c>
      <c r="J33" s="66">
        <v>16.5</v>
      </c>
    </row>
    <row r="34" spans="1:10">
      <c r="A34" s="52">
        <v>2016</v>
      </c>
      <c r="B34" s="64">
        <v>9.83</v>
      </c>
      <c r="C34" s="66">
        <v>15.9</v>
      </c>
      <c r="D34" s="66">
        <v>15.9</v>
      </c>
      <c r="E34" s="66">
        <v>8.8000000000000007</v>
      </c>
      <c r="F34" s="66">
        <v>10.3</v>
      </c>
      <c r="G34" s="66">
        <v>15.4</v>
      </c>
      <c r="H34" s="66">
        <v>10.3</v>
      </c>
      <c r="I34" s="59">
        <v>6.26</v>
      </c>
      <c r="J34" s="66">
        <v>16.600000000000001</v>
      </c>
    </row>
    <row r="35" spans="1:10">
      <c r="A35" s="52">
        <v>2017</v>
      </c>
      <c r="B35" s="64">
        <v>9.93</v>
      </c>
      <c r="C35" s="66">
        <v>16.100000000000001</v>
      </c>
      <c r="D35" s="66">
        <v>16.100000000000001</v>
      </c>
      <c r="E35" s="66">
        <v>8.1</v>
      </c>
      <c r="F35" s="66">
        <v>10.3</v>
      </c>
      <c r="G35" s="66">
        <v>15.2</v>
      </c>
      <c r="H35" s="66">
        <v>10.3</v>
      </c>
      <c r="I35" s="59">
        <v>5.95</v>
      </c>
      <c r="J35" s="66">
        <v>16.2</v>
      </c>
    </row>
    <row r="36" spans="1:10">
      <c r="A36" s="52">
        <v>2018</v>
      </c>
      <c r="B36" s="64">
        <v>9.7100000000000009</v>
      </c>
      <c r="C36" s="66">
        <v>16</v>
      </c>
      <c r="D36" s="66">
        <v>16</v>
      </c>
      <c r="E36" s="66">
        <v>9.1999999999999993</v>
      </c>
      <c r="F36" s="66">
        <v>9.8000000000000007</v>
      </c>
      <c r="G36" s="66">
        <v>15.6</v>
      </c>
      <c r="H36" s="66">
        <v>9.8000000000000007</v>
      </c>
      <c r="I36" s="59">
        <v>6.41</v>
      </c>
      <c r="J36" s="66">
        <v>16.2</v>
      </c>
    </row>
    <row r="37" spans="1:10">
      <c r="A37" s="52">
        <v>2019</v>
      </c>
      <c r="B37" s="66">
        <v>11.1</v>
      </c>
      <c r="C37" s="66">
        <v>16.8</v>
      </c>
      <c r="D37" s="66">
        <v>16.8</v>
      </c>
      <c r="E37" s="66">
        <v>10.17</v>
      </c>
      <c r="F37" s="66">
        <v>11.37</v>
      </c>
      <c r="G37" s="66">
        <v>15.6</v>
      </c>
      <c r="H37" s="66">
        <v>11.37</v>
      </c>
      <c r="I37" s="59">
        <v>5.96</v>
      </c>
      <c r="J37" s="66">
        <v>17.3</v>
      </c>
    </row>
    <row r="39" spans="1:10" s="17" customFormat="1"/>
    <row r="40" spans="1:10">
      <c r="A40" s="17" t="s">
        <v>48</v>
      </c>
    </row>
  </sheetData>
  <mergeCells count="3">
    <mergeCell ref="B7:D7"/>
    <mergeCell ref="E7:G7"/>
    <mergeCell ref="H7:J7"/>
  </mergeCells>
  <pageMargins left="0.7" right="0.7" top="0.78740157499999996" bottom="0.78740157499999996" header="0.3" footer="0.3"/>
  <pageSetup paperSize="9" orientation="portrait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CDA8-BA21-4520-9F58-51282742C1ED}">
  <dimension ref="A1:G37"/>
  <sheetViews>
    <sheetView workbookViewId="0"/>
  </sheetViews>
  <sheetFormatPr baseColWidth="10" defaultRowHeight="15"/>
  <cols>
    <col min="2" max="2" width="21" hidden="1" customWidth="1"/>
    <col min="3" max="3" width="15.85546875" hidden="1" customWidth="1"/>
    <col min="4" max="4" width="18.42578125" customWidth="1"/>
  </cols>
  <sheetData>
    <row r="1" spans="1:4" s="10" customFormat="1">
      <c r="A1" s="5" t="s">
        <v>49</v>
      </c>
    </row>
    <row r="2" spans="1:4" s="10" customFormat="1"/>
    <row r="3" spans="1:4" s="5" customFormat="1">
      <c r="A3" s="5" t="s">
        <v>62</v>
      </c>
    </row>
    <row r="4" spans="1:4">
      <c r="A4" t="s">
        <v>14</v>
      </c>
    </row>
    <row r="5" spans="1:4">
      <c r="A5" s="1"/>
    </row>
    <row r="6" spans="1:4" ht="18" customHeight="1">
      <c r="A6" s="60" t="s">
        <v>0</v>
      </c>
      <c r="B6" s="60" t="s">
        <v>12</v>
      </c>
      <c r="C6" s="60" t="s">
        <v>13</v>
      </c>
      <c r="D6" s="60" t="s">
        <v>2</v>
      </c>
    </row>
    <row r="7" spans="1:4">
      <c r="A7" s="52">
        <v>1991</v>
      </c>
      <c r="B7" s="52">
        <v>11545.833984375</v>
      </c>
      <c r="C7" s="52">
        <v>9189.3698443779485</v>
      </c>
      <c r="D7" s="52">
        <f>B7-C7</f>
        <v>2356.4641399970515</v>
      </c>
    </row>
    <row r="8" spans="1:4">
      <c r="A8" s="52">
        <v>1992</v>
      </c>
      <c r="B8" s="52">
        <v>11830.658203125</v>
      </c>
      <c r="C8" s="52">
        <v>9323.7889778185072</v>
      </c>
      <c r="D8" s="52">
        <f t="shared" ref="D8:D35" si="0">B8-C8</f>
        <v>2506.8692253064928</v>
      </c>
    </row>
    <row r="9" spans="1:4">
      <c r="A9" s="52">
        <v>1993</v>
      </c>
      <c r="B9" s="52">
        <v>11799.169921875</v>
      </c>
      <c r="C9" s="52">
        <v>9260.7771846186115</v>
      </c>
      <c r="D9" s="52">
        <f t="shared" si="0"/>
        <v>2538.3927372563885</v>
      </c>
    </row>
    <row r="10" spans="1:4">
      <c r="A10" s="52">
        <v>1994</v>
      </c>
      <c r="B10" s="52">
        <v>11568.4521484375</v>
      </c>
      <c r="C10" s="52">
        <v>8735.3579714303632</v>
      </c>
      <c r="D10" s="52">
        <f t="shared" si="0"/>
        <v>2833.0941770071368</v>
      </c>
    </row>
    <row r="11" spans="1:4">
      <c r="A11" s="52">
        <v>1995</v>
      </c>
      <c r="B11" s="52">
        <v>11599.470703125</v>
      </c>
      <c r="C11" s="52">
        <v>8753.3369155291202</v>
      </c>
      <c r="D11" s="52">
        <f t="shared" si="0"/>
        <v>2846.1337875958798</v>
      </c>
    </row>
    <row r="12" spans="1:4">
      <c r="A12" s="52">
        <v>1996</v>
      </c>
      <c r="B12" s="52">
        <v>11729.0849609375</v>
      </c>
      <c r="C12" s="52">
        <v>8940.9952574864783</v>
      </c>
      <c r="D12" s="99">
        <f t="shared" si="0"/>
        <v>2788.0897034510217</v>
      </c>
    </row>
    <row r="13" spans="1:4">
      <c r="A13" s="52">
        <v>1997</v>
      </c>
      <c r="B13" s="52">
        <v>11781.44921875</v>
      </c>
      <c r="C13" s="52">
        <v>9084.3329706504173</v>
      </c>
      <c r="D13" s="52">
        <f t="shared" si="0"/>
        <v>2697.1162480995827</v>
      </c>
    </row>
    <row r="14" spans="1:4">
      <c r="A14" s="52">
        <v>1998</v>
      </c>
      <c r="B14" s="52">
        <v>11835.3330078125</v>
      </c>
      <c r="C14" s="52">
        <v>9160.9217361891479</v>
      </c>
      <c r="D14" s="52">
        <f t="shared" si="0"/>
        <v>2674.4112716233521</v>
      </c>
    </row>
    <row r="15" spans="1:4">
      <c r="A15" s="52">
        <v>1999</v>
      </c>
      <c r="B15" s="52">
        <v>12345.8916015625</v>
      </c>
      <c r="C15" s="52">
        <v>9658.4089932677252</v>
      </c>
      <c r="D15" s="52">
        <f t="shared" si="0"/>
        <v>2687.4826082947748</v>
      </c>
    </row>
    <row r="16" spans="1:4">
      <c r="A16" s="52">
        <v>2000</v>
      </c>
      <c r="B16" s="52">
        <v>12440.55078125</v>
      </c>
      <c r="C16" s="52">
        <v>9449.8737729927707</v>
      </c>
      <c r="D16" s="52">
        <f t="shared" si="0"/>
        <v>2990.6770082572293</v>
      </c>
    </row>
    <row r="17" spans="1:4">
      <c r="A17" s="52">
        <v>2001</v>
      </c>
      <c r="B17" s="52">
        <v>12240</v>
      </c>
      <c r="C17" s="52">
        <v>9406.2812982531977</v>
      </c>
      <c r="D17" s="99">
        <f t="shared" si="0"/>
        <v>2833.7187017468023</v>
      </c>
    </row>
    <row r="18" spans="1:4">
      <c r="A18" s="52">
        <v>2002</v>
      </c>
      <c r="B18" s="52">
        <v>12500.484375</v>
      </c>
      <c r="C18" s="52">
        <v>9576.7314016967575</v>
      </c>
      <c r="D18" s="52">
        <f t="shared" si="0"/>
        <v>2923.7529733032425</v>
      </c>
    </row>
    <row r="19" spans="1:4">
      <c r="A19" s="52">
        <v>2003</v>
      </c>
      <c r="B19" s="52">
        <v>12386.9462890625</v>
      </c>
      <c r="C19" s="52">
        <v>9422.5933348960007</v>
      </c>
      <c r="D19" s="52">
        <f t="shared" si="0"/>
        <v>2964.3529541664993</v>
      </c>
    </row>
    <row r="20" spans="1:4">
      <c r="A20" s="52">
        <v>2004</v>
      </c>
      <c r="B20" s="52">
        <v>12406.501953125</v>
      </c>
      <c r="C20" s="52">
        <v>9558.4969173286081</v>
      </c>
      <c r="D20" s="52">
        <f t="shared" si="0"/>
        <v>2848.0050357963919</v>
      </c>
    </row>
    <row r="21" spans="1:4">
      <c r="A21" s="52">
        <v>2005</v>
      </c>
      <c r="B21" s="52">
        <v>12264.501953125</v>
      </c>
      <c r="C21" s="52">
        <v>9224.4866731969378</v>
      </c>
      <c r="D21" s="52">
        <f t="shared" si="0"/>
        <v>3040.0152799280622</v>
      </c>
    </row>
    <row r="22" spans="1:4">
      <c r="A22" s="52">
        <v>2006</v>
      </c>
      <c r="B22" s="52">
        <v>12364.8408203125</v>
      </c>
      <c r="C22" s="52">
        <v>9367.2648516571571</v>
      </c>
      <c r="D22" s="52">
        <f t="shared" si="0"/>
        <v>2997.5759686553429</v>
      </c>
    </row>
    <row r="23" spans="1:4">
      <c r="A23" s="52">
        <v>2007</v>
      </c>
      <c r="B23" s="52">
        <v>12510.09375</v>
      </c>
      <c r="C23" s="52">
        <v>9609.3102576360252</v>
      </c>
      <c r="D23" s="52">
        <f t="shared" si="0"/>
        <v>2900.7834923639748</v>
      </c>
    </row>
    <row r="24" spans="1:4">
      <c r="A24" s="52">
        <v>2008</v>
      </c>
      <c r="B24" s="52">
        <v>12395.6474609375</v>
      </c>
      <c r="C24" s="52">
        <v>9565.3749334107288</v>
      </c>
      <c r="D24" s="52">
        <f t="shared" si="0"/>
        <v>2830.2725275267712</v>
      </c>
    </row>
    <row r="25" spans="1:4">
      <c r="A25" s="52">
        <v>2009</v>
      </c>
      <c r="B25" s="52">
        <v>12831.671875</v>
      </c>
      <c r="C25" s="52">
        <v>9750.7461292296193</v>
      </c>
      <c r="D25" s="52">
        <f t="shared" si="0"/>
        <v>3080.9257457703807</v>
      </c>
    </row>
    <row r="26" spans="1:4">
      <c r="A26" s="52">
        <v>2010</v>
      </c>
      <c r="B26" s="52">
        <v>12731.3310546875</v>
      </c>
      <c r="C26" s="52">
        <v>9763.0192321385239</v>
      </c>
      <c r="D26" s="52">
        <f t="shared" si="0"/>
        <v>2968.3118225489761</v>
      </c>
    </row>
    <row r="27" spans="1:4">
      <c r="A27" s="52">
        <v>2011</v>
      </c>
      <c r="B27" s="52">
        <v>12669.958984375</v>
      </c>
      <c r="C27" s="52">
        <v>9791.7772451358233</v>
      </c>
      <c r="D27" s="52">
        <f t="shared" si="0"/>
        <v>2878.1817392391767</v>
      </c>
    </row>
    <row r="28" spans="1:4">
      <c r="A28" s="52">
        <v>2012</v>
      </c>
      <c r="B28" s="52">
        <v>12662.41015625</v>
      </c>
      <c r="C28" s="52">
        <v>9699.1010808549563</v>
      </c>
      <c r="D28" s="52">
        <f t="shared" si="0"/>
        <v>2963.3090753950437</v>
      </c>
    </row>
    <row r="29" spans="1:4">
      <c r="A29" s="52">
        <v>2013</v>
      </c>
      <c r="B29" s="52">
        <v>12520.3046875</v>
      </c>
      <c r="C29" s="52">
        <v>9650.4889642208418</v>
      </c>
      <c r="D29" s="52">
        <f t="shared" si="0"/>
        <v>2869.8157232791582</v>
      </c>
    </row>
    <row r="30" spans="1:4">
      <c r="A30" s="52">
        <v>2014</v>
      </c>
      <c r="B30" s="52">
        <v>12745.9296875</v>
      </c>
      <c r="C30" s="52">
        <v>9661.3058098210731</v>
      </c>
      <c r="D30" s="52">
        <f t="shared" si="0"/>
        <v>3084.6238776789269</v>
      </c>
    </row>
    <row r="31" spans="1:4">
      <c r="A31" s="52">
        <v>2015</v>
      </c>
      <c r="B31" s="52">
        <v>13107.599609375</v>
      </c>
      <c r="C31" s="52">
        <v>9734.4450494930516</v>
      </c>
      <c r="D31" s="52">
        <f t="shared" si="0"/>
        <v>3373.1545598819484</v>
      </c>
    </row>
    <row r="32" spans="1:4">
      <c r="A32" s="52">
        <v>2016</v>
      </c>
      <c r="B32" s="52">
        <v>13484.91015625</v>
      </c>
      <c r="C32" s="52">
        <v>10004.70492443287</v>
      </c>
      <c r="D32" s="52">
        <f t="shared" si="0"/>
        <v>3480.20523181713</v>
      </c>
    </row>
    <row r="33" spans="1:7">
      <c r="A33" s="52">
        <v>2017</v>
      </c>
      <c r="B33" s="52">
        <v>13697.6474609375</v>
      </c>
      <c r="C33" s="52">
        <v>10138.086922790009</v>
      </c>
      <c r="D33" s="52">
        <f t="shared" si="0"/>
        <v>3559.5605381474907</v>
      </c>
    </row>
    <row r="34" spans="1:7">
      <c r="A34" s="52">
        <v>2018</v>
      </c>
      <c r="B34" s="52">
        <v>14047.84765625</v>
      </c>
      <c r="C34" s="52">
        <v>10432.368710936806</v>
      </c>
      <c r="D34" s="52">
        <f t="shared" si="0"/>
        <v>3615.4789453131943</v>
      </c>
    </row>
    <row r="35" spans="1:7">
      <c r="A35" s="52">
        <v>2019</v>
      </c>
      <c r="B35" s="52">
        <v>14422.3359375</v>
      </c>
      <c r="C35" s="52">
        <v>10510.25816280429</v>
      </c>
      <c r="D35" s="52">
        <f t="shared" si="0"/>
        <v>3912.0777746957101</v>
      </c>
    </row>
    <row r="36" spans="1:7">
      <c r="F36" s="58"/>
      <c r="G36" s="17"/>
    </row>
    <row r="37" spans="1:7">
      <c r="A37" s="17" t="s">
        <v>48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807B8-BCDA-4F13-BFBE-BAB7153862F6}">
  <dimension ref="A1:D37"/>
  <sheetViews>
    <sheetView workbookViewId="0"/>
  </sheetViews>
  <sheetFormatPr baseColWidth="10" defaultRowHeight="15"/>
  <cols>
    <col min="2" max="2" width="20.85546875" customWidth="1"/>
    <col min="3" max="3" width="17.140625" customWidth="1"/>
    <col min="4" max="4" width="22" customWidth="1"/>
  </cols>
  <sheetData>
    <row r="1" spans="1:4">
      <c r="A1" s="5" t="s">
        <v>49</v>
      </c>
    </row>
    <row r="2" spans="1:4">
      <c r="A2" s="8"/>
    </row>
    <row r="3" spans="1:4">
      <c r="A3" s="9" t="s">
        <v>63</v>
      </c>
    </row>
    <row r="5" spans="1:4">
      <c r="A5" s="60" t="s">
        <v>0</v>
      </c>
      <c r="B5" s="60" t="s">
        <v>2</v>
      </c>
      <c r="C5" s="60" t="s">
        <v>4</v>
      </c>
      <c r="D5" s="60" t="s">
        <v>3</v>
      </c>
    </row>
    <row r="6" spans="1:4">
      <c r="A6" s="58">
        <v>1991</v>
      </c>
      <c r="B6" s="65">
        <v>0.83605799999999997</v>
      </c>
      <c r="C6" s="65">
        <v>0.8280111</v>
      </c>
      <c r="D6" s="65">
        <v>0.67809419999999998</v>
      </c>
    </row>
    <row r="7" spans="1:4">
      <c r="A7" s="58">
        <v>1992</v>
      </c>
      <c r="B7" s="65">
        <v>0.84916899999999995</v>
      </c>
      <c r="C7" s="65">
        <v>0.85132129999999995</v>
      </c>
      <c r="D7" s="65">
        <v>0.6649486</v>
      </c>
    </row>
    <row r="8" spans="1:4">
      <c r="A8" s="58">
        <v>1993</v>
      </c>
      <c r="B8" s="65">
        <v>0.85798819999999998</v>
      </c>
      <c r="C8" s="65">
        <v>0.8595235</v>
      </c>
      <c r="D8" s="65">
        <v>0.70128789999999996</v>
      </c>
    </row>
    <row r="9" spans="1:4">
      <c r="A9" s="58">
        <v>1994</v>
      </c>
      <c r="B9" s="65">
        <v>0.88275210000000004</v>
      </c>
      <c r="C9" s="65">
        <v>0.89627520000000005</v>
      </c>
      <c r="D9" s="65">
        <v>0.70682829999999996</v>
      </c>
    </row>
    <row r="10" spans="1:4">
      <c r="A10" s="58">
        <v>1995</v>
      </c>
      <c r="B10" s="65">
        <v>0.86823649999999997</v>
      </c>
      <c r="C10" s="65">
        <v>0.88781330000000003</v>
      </c>
      <c r="D10" s="65">
        <v>0.69298170000000003</v>
      </c>
    </row>
    <row r="11" spans="1:4">
      <c r="A11" s="58">
        <v>1996</v>
      </c>
      <c r="B11" s="65">
        <v>0.84576370000000001</v>
      </c>
      <c r="C11" s="65">
        <v>0.85421760000000002</v>
      </c>
      <c r="D11" s="65">
        <v>0.70710430000000002</v>
      </c>
    </row>
    <row r="12" spans="1:4">
      <c r="A12" s="58">
        <v>1997</v>
      </c>
      <c r="B12" s="65">
        <v>0.84718170000000004</v>
      </c>
      <c r="C12" s="65">
        <v>0.86389210000000005</v>
      </c>
      <c r="D12" s="65">
        <v>0.70188209999999995</v>
      </c>
    </row>
    <row r="13" spans="1:4">
      <c r="A13" s="58">
        <v>1998</v>
      </c>
      <c r="B13" s="65">
        <v>0.84905180000000002</v>
      </c>
      <c r="C13" s="65">
        <v>0.85692089999999999</v>
      </c>
      <c r="D13" s="65">
        <v>0.71272480000000005</v>
      </c>
    </row>
    <row r="14" spans="1:4">
      <c r="A14" s="58">
        <v>1999</v>
      </c>
      <c r="B14" s="65">
        <v>0.84220819999999996</v>
      </c>
      <c r="C14" s="65">
        <v>0.84317710000000001</v>
      </c>
      <c r="D14" s="65">
        <v>0.74030580000000001</v>
      </c>
    </row>
    <row r="15" spans="1:4">
      <c r="A15" s="58">
        <v>2000</v>
      </c>
      <c r="B15" s="65">
        <v>0.87653369999999997</v>
      </c>
      <c r="C15" s="65">
        <v>0.8928739</v>
      </c>
      <c r="D15" s="65">
        <v>0.70674420000000004</v>
      </c>
    </row>
    <row r="16" spans="1:4">
      <c r="A16" s="58">
        <v>2001</v>
      </c>
      <c r="B16" s="65">
        <v>0.89236249999999995</v>
      </c>
      <c r="C16" s="65">
        <v>0.9099081</v>
      </c>
      <c r="D16" s="65">
        <v>0.72803929999999994</v>
      </c>
    </row>
    <row r="17" spans="1:4">
      <c r="A17" s="58">
        <v>2002</v>
      </c>
      <c r="B17" s="65">
        <v>0.95164979999999999</v>
      </c>
      <c r="C17" s="65">
        <v>0.97342989999999996</v>
      </c>
      <c r="D17" s="65">
        <v>0.75615149999999998</v>
      </c>
    </row>
    <row r="18" spans="1:4">
      <c r="A18" s="58">
        <v>2003</v>
      </c>
      <c r="B18" s="65">
        <v>0.96019909999999997</v>
      </c>
      <c r="C18" s="65">
        <v>0.98212180000000004</v>
      </c>
      <c r="D18" s="65">
        <v>0.75116380000000005</v>
      </c>
    </row>
    <row r="19" spans="1:4">
      <c r="A19" s="58">
        <v>2004</v>
      </c>
      <c r="B19" s="65">
        <v>0.98237790000000003</v>
      </c>
      <c r="C19" s="65">
        <v>0.9981198</v>
      </c>
      <c r="D19" s="65">
        <v>0.77451820000000005</v>
      </c>
    </row>
    <row r="20" spans="1:4">
      <c r="A20" s="58">
        <v>2005</v>
      </c>
      <c r="B20" s="65">
        <v>1.031935</v>
      </c>
      <c r="C20" s="65">
        <v>1.0507850000000001</v>
      </c>
      <c r="D20" s="65">
        <v>0.80688230000000005</v>
      </c>
    </row>
    <row r="21" spans="1:4">
      <c r="A21" s="58">
        <v>2006</v>
      </c>
      <c r="B21" s="65">
        <v>1.0229520000000001</v>
      </c>
      <c r="C21" s="65">
        <v>1.048292</v>
      </c>
      <c r="D21" s="65">
        <v>0.80083389999999999</v>
      </c>
    </row>
    <row r="22" spans="1:4">
      <c r="A22" s="58">
        <v>2007</v>
      </c>
      <c r="B22" s="65">
        <v>1.050395</v>
      </c>
      <c r="C22" s="65">
        <v>1.0789010000000001</v>
      </c>
      <c r="D22" s="65">
        <v>0.79931620000000003</v>
      </c>
    </row>
    <row r="23" spans="1:4">
      <c r="A23" s="58">
        <v>2008</v>
      </c>
      <c r="B23" s="65">
        <v>1.028905</v>
      </c>
      <c r="C23" s="65">
        <v>1.0505640000000001</v>
      </c>
      <c r="D23" s="65">
        <v>0.83324810000000005</v>
      </c>
    </row>
    <row r="24" spans="1:4">
      <c r="A24" s="58">
        <v>2009</v>
      </c>
      <c r="B24" s="65">
        <v>0.99136760000000002</v>
      </c>
      <c r="C24" s="65">
        <v>1.0019039999999999</v>
      </c>
      <c r="D24" s="65">
        <v>0.84702920000000004</v>
      </c>
    </row>
    <row r="25" spans="1:4">
      <c r="A25" s="58">
        <v>2010</v>
      </c>
      <c r="B25" s="65">
        <v>1.0180260000000001</v>
      </c>
      <c r="C25" s="65">
        <v>1.030562</v>
      </c>
      <c r="D25" s="65">
        <v>0.831619</v>
      </c>
    </row>
    <row r="26" spans="1:4">
      <c r="A26" s="58">
        <v>2011</v>
      </c>
      <c r="B26" s="65">
        <v>1.0357689999999999</v>
      </c>
      <c r="C26" s="65">
        <v>1.05332</v>
      </c>
      <c r="D26" s="65">
        <v>0.8836657</v>
      </c>
    </row>
    <row r="27" spans="1:4">
      <c r="A27" s="58">
        <v>2012</v>
      </c>
      <c r="B27" s="65">
        <v>1.0355350000000001</v>
      </c>
      <c r="C27" s="65">
        <v>1.0485530000000001</v>
      </c>
      <c r="D27" s="65">
        <v>0.86067720000000003</v>
      </c>
    </row>
    <row r="28" spans="1:4">
      <c r="A28" s="58">
        <v>2013</v>
      </c>
      <c r="B28" s="65">
        <v>1.0733360000000001</v>
      </c>
      <c r="C28" s="65">
        <v>1.093874</v>
      </c>
      <c r="D28" s="65">
        <v>0.88708690000000001</v>
      </c>
    </row>
    <row r="29" spans="1:4">
      <c r="A29" s="58">
        <v>2014</v>
      </c>
      <c r="B29" s="65">
        <v>1.0415920000000001</v>
      </c>
      <c r="C29" s="65">
        <v>1.053804</v>
      </c>
      <c r="D29" s="65">
        <v>0.86770729999999996</v>
      </c>
    </row>
    <row r="30" spans="1:4">
      <c r="A30" s="58">
        <v>2015</v>
      </c>
      <c r="B30" s="65">
        <v>1.0642119999999999</v>
      </c>
      <c r="C30" s="65">
        <v>1.0754159999999999</v>
      </c>
      <c r="D30" s="65">
        <v>0.90752710000000003</v>
      </c>
    </row>
    <row r="31" spans="1:4">
      <c r="A31" s="58">
        <v>2016</v>
      </c>
      <c r="B31" s="65">
        <v>1.0643149999999999</v>
      </c>
      <c r="C31" s="65">
        <v>1.0796589999999999</v>
      </c>
      <c r="D31" s="65">
        <v>0.90239440000000004</v>
      </c>
    </row>
    <row r="32" spans="1:4">
      <c r="A32" s="58">
        <v>2017</v>
      </c>
      <c r="B32" s="65">
        <v>1.059631</v>
      </c>
      <c r="C32" s="65">
        <v>1.074003</v>
      </c>
      <c r="D32" s="65">
        <v>0.8990785</v>
      </c>
    </row>
    <row r="33" spans="1:4">
      <c r="A33" s="58">
        <v>2018</v>
      </c>
      <c r="B33" s="65">
        <v>1.0536490000000001</v>
      </c>
      <c r="C33" s="65">
        <v>1.0725979999999999</v>
      </c>
      <c r="D33" s="65">
        <v>0.89370479999999997</v>
      </c>
    </row>
    <row r="34" spans="1:4">
      <c r="A34" s="58">
        <v>2019</v>
      </c>
      <c r="B34" s="65">
        <v>1.089817</v>
      </c>
      <c r="C34" s="65">
        <v>1.110503</v>
      </c>
      <c r="D34" s="65">
        <v>0.91985989999999995</v>
      </c>
    </row>
    <row r="35" spans="1:4">
      <c r="A35" s="17"/>
    </row>
    <row r="37" spans="1:4">
      <c r="A37" s="17" t="s">
        <v>48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AE0E-92ED-45E8-9457-608477EF9798}">
  <dimension ref="A1:D36"/>
  <sheetViews>
    <sheetView workbookViewId="0"/>
  </sheetViews>
  <sheetFormatPr baseColWidth="10" defaultRowHeight="15"/>
  <sheetData>
    <row r="1" spans="1:4" s="7" customFormat="1">
      <c r="A1" s="5" t="s">
        <v>49</v>
      </c>
    </row>
    <row r="2" spans="1:4">
      <c r="A2" s="11"/>
    </row>
    <row r="3" spans="1:4">
      <c r="A3" s="12" t="s">
        <v>64</v>
      </c>
    </row>
    <row r="5" spans="1:4">
      <c r="A5" s="58" t="s">
        <v>0</v>
      </c>
      <c r="B5" s="58" t="s">
        <v>2</v>
      </c>
      <c r="C5" s="58" t="s">
        <v>4</v>
      </c>
      <c r="D5" s="58" t="s">
        <v>3</v>
      </c>
    </row>
    <row r="6" spans="1:4">
      <c r="A6" s="58">
        <v>1991</v>
      </c>
      <c r="B6" s="67">
        <v>0.10588795691728592</v>
      </c>
      <c r="C6" s="67">
        <v>0.1052989736199379</v>
      </c>
      <c r="D6" s="67">
        <v>6.8895943462848663E-2</v>
      </c>
    </row>
    <row r="7" spans="1:4">
      <c r="A7" s="58">
        <v>1992</v>
      </c>
      <c r="B7" s="67">
        <v>0.10664699226617813</v>
      </c>
      <c r="C7" s="67">
        <v>0.10727690905332565</v>
      </c>
      <c r="D7" s="67">
        <v>6.9963127374649048E-2</v>
      </c>
    </row>
    <row r="8" spans="1:4">
      <c r="A8" s="58">
        <v>1993</v>
      </c>
      <c r="B8" s="67">
        <v>0.10876882076263428</v>
      </c>
      <c r="C8" s="67">
        <v>0.10922758281230927</v>
      </c>
      <c r="D8" s="67">
        <v>7.7645055949687958E-2</v>
      </c>
    </row>
    <row r="9" spans="1:4">
      <c r="A9" s="58">
        <v>1994</v>
      </c>
      <c r="B9" s="67">
        <v>0.11456556618213654</v>
      </c>
      <c r="C9" s="67">
        <v>0.1180674135684967</v>
      </c>
      <c r="D9" s="67">
        <v>7.9182513058185577E-2</v>
      </c>
    </row>
    <row r="10" spans="1:4">
      <c r="A10" s="58">
        <v>1995</v>
      </c>
      <c r="B10" s="67">
        <v>0.11256563663482666</v>
      </c>
      <c r="C10" s="67">
        <v>0.11691576242446899</v>
      </c>
      <c r="D10" s="67">
        <v>7.4441425502300262E-2</v>
      </c>
    </row>
    <row r="11" spans="1:4">
      <c r="A11" s="58">
        <v>1996</v>
      </c>
      <c r="B11" s="67">
        <v>0.10571932792663574</v>
      </c>
      <c r="C11" s="67">
        <v>0.10755278915166855</v>
      </c>
      <c r="D11" s="67">
        <v>8.0974370241165161E-2</v>
      </c>
    </row>
    <row r="12" spans="1:4">
      <c r="A12" s="58">
        <v>1997</v>
      </c>
      <c r="B12" s="67">
        <v>0.10838615149259567</v>
      </c>
      <c r="C12" s="67">
        <v>0.11210434138774872</v>
      </c>
      <c r="D12" s="67">
        <v>7.7040895819664001E-2</v>
      </c>
    </row>
    <row r="13" spans="1:4">
      <c r="A13" s="58">
        <v>1998</v>
      </c>
      <c r="B13" s="67">
        <v>0.10656925290822983</v>
      </c>
      <c r="C13" s="67">
        <v>0.10795725136995316</v>
      </c>
      <c r="D13" s="67">
        <v>8.1532321870326996E-2</v>
      </c>
    </row>
    <row r="14" spans="1:4">
      <c r="A14" s="58">
        <v>1999</v>
      </c>
      <c r="B14" s="67">
        <v>0.10549852252006531</v>
      </c>
      <c r="C14" s="67">
        <v>0.10513352602720261</v>
      </c>
      <c r="D14" s="67">
        <v>8.9573360979557037E-2</v>
      </c>
    </row>
    <row r="15" spans="1:4">
      <c r="A15" s="58">
        <v>2000</v>
      </c>
      <c r="B15" s="67">
        <v>0.11456156522035599</v>
      </c>
      <c r="C15" s="67">
        <v>0.11851086467504501</v>
      </c>
      <c r="D15" s="67">
        <v>7.6612040400505066E-2</v>
      </c>
    </row>
    <row r="16" spans="1:4">
      <c r="A16" s="58">
        <v>2001</v>
      </c>
      <c r="B16" s="67">
        <v>0.11681903153657913</v>
      </c>
      <c r="C16" s="67">
        <v>0.12063195556402206</v>
      </c>
      <c r="D16" s="67">
        <v>8.0826468765735626E-2</v>
      </c>
    </row>
    <row r="17" spans="1:4">
      <c r="A17" s="58">
        <v>2002</v>
      </c>
      <c r="B17" s="67">
        <v>0.13112372159957886</v>
      </c>
      <c r="C17" s="67">
        <v>0.13560943305492401</v>
      </c>
      <c r="D17" s="67">
        <v>8.8668376207351685E-2</v>
      </c>
    </row>
    <row r="18" spans="1:4">
      <c r="A18" s="58">
        <v>2003</v>
      </c>
      <c r="B18" s="67">
        <v>0.1456773579120636</v>
      </c>
      <c r="C18" s="67">
        <v>0.15254244208335876</v>
      </c>
      <c r="D18" s="67">
        <v>8.6981132626533508E-2</v>
      </c>
    </row>
    <row r="19" spans="1:4">
      <c r="A19" s="58">
        <v>2004</v>
      </c>
      <c r="B19" s="67">
        <v>0.15181766450405121</v>
      </c>
      <c r="C19" s="67">
        <v>0.15811426937580109</v>
      </c>
      <c r="D19" s="67">
        <v>9.1877453029155731E-2</v>
      </c>
    </row>
    <row r="20" spans="1:4">
      <c r="A20" s="58">
        <v>2005</v>
      </c>
      <c r="B20" s="67">
        <v>0.15284779667854309</v>
      </c>
      <c r="C20" s="67">
        <v>0.15783420205116272</v>
      </c>
      <c r="D20" s="67">
        <v>9.8988041281700134E-2</v>
      </c>
    </row>
    <row r="21" spans="1:4">
      <c r="A21" s="58">
        <v>2006</v>
      </c>
      <c r="B21" s="67">
        <v>0.14990122616291046</v>
      </c>
      <c r="C21" s="67">
        <v>0.15563243627548218</v>
      </c>
      <c r="D21" s="67">
        <v>9.7691133618354797E-2</v>
      </c>
    </row>
    <row r="22" spans="1:4">
      <c r="A22" s="58">
        <v>2007</v>
      </c>
      <c r="B22" s="67">
        <v>0.1618162989616394</v>
      </c>
      <c r="C22" s="67">
        <v>0.16895416378974915</v>
      </c>
      <c r="D22" s="67">
        <v>9.6542112529277802E-2</v>
      </c>
    </row>
    <row r="23" spans="1:4">
      <c r="A23" s="58">
        <v>2008</v>
      </c>
      <c r="B23" s="67">
        <v>0.15322244167327881</v>
      </c>
      <c r="C23" s="67">
        <v>0.15758782625198364</v>
      </c>
      <c r="D23" s="67">
        <v>0.10883154720067978</v>
      </c>
    </row>
    <row r="24" spans="1:4">
      <c r="A24" s="58">
        <v>2009</v>
      </c>
      <c r="B24" s="67">
        <v>0.14180181920528412</v>
      </c>
      <c r="C24" s="67">
        <v>0.14342674612998962</v>
      </c>
      <c r="D24" s="67">
        <v>0.11548949033021927</v>
      </c>
    </row>
    <row r="25" spans="1:4">
      <c r="A25" s="58">
        <v>2010</v>
      </c>
      <c r="B25" s="67">
        <v>0.14375552535057068</v>
      </c>
      <c r="C25" s="67">
        <v>0.14649873971939087</v>
      </c>
      <c r="D25" s="67">
        <v>0.10329410433769226</v>
      </c>
    </row>
    <row r="26" spans="1:4">
      <c r="A26" s="58">
        <v>2011</v>
      </c>
      <c r="B26" s="67">
        <v>0.15703828632831573</v>
      </c>
      <c r="C26" s="67">
        <v>0.16150921583175659</v>
      </c>
      <c r="D26" s="67">
        <v>0.11801034957170486</v>
      </c>
    </row>
    <row r="27" spans="1:4">
      <c r="A27" s="58">
        <v>2012</v>
      </c>
      <c r="B27" s="67">
        <v>0.1514347642660141</v>
      </c>
      <c r="C27" s="67">
        <v>0.15474306046962738</v>
      </c>
      <c r="D27" s="67">
        <v>0.10946554690599442</v>
      </c>
    </row>
    <row r="28" spans="1:4">
      <c r="A28" s="58">
        <v>2013</v>
      </c>
      <c r="B28" s="67">
        <v>0.16352048516273499</v>
      </c>
      <c r="C28" s="67">
        <v>0.16812603175640106</v>
      </c>
      <c r="D28" s="67">
        <v>0.11882868409156799</v>
      </c>
    </row>
    <row r="29" spans="1:4">
      <c r="A29" s="58">
        <v>2014</v>
      </c>
      <c r="B29" s="67">
        <v>0.1530495285987854</v>
      </c>
      <c r="C29" s="67">
        <v>0.15670542418956757</v>
      </c>
      <c r="D29" s="67">
        <v>0.10864453017711639</v>
      </c>
    </row>
    <row r="30" spans="1:4">
      <c r="A30" s="58">
        <v>2015</v>
      </c>
      <c r="B30" s="67">
        <v>0.16131436824798584</v>
      </c>
      <c r="C30" s="67">
        <v>0.16405455768108368</v>
      </c>
      <c r="D30" s="67">
        <v>0.12554752826690674</v>
      </c>
    </row>
    <row r="31" spans="1:4">
      <c r="A31" s="58">
        <v>2016</v>
      </c>
      <c r="B31" s="67">
        <v>0.16051165759563446</v>
      </c>
      <c r="C31" s="67">
        <v>0.16339726746082306</v>
      </c>
      <c r="D31" s="67">
        <v>0.11998145282268524</v>
      </c>
    </row>
    <row r="32" spans="1:4">
      <c r="A32" s="58">
        <v>2017</v>
      </c>
      <c r="B32" s="67">
        <v>0.1694934070110321</v>
      </c>
      <c r="C32" s="67">
        <v>0.17332957684993744</v>
      </c>
      <c r="D32" s="67">
        <v>0.1221526712179184</v>
      </c>
    </row>
    <row r="33" spans="1:4">
      <c r="A33" s="58">
        <v>2018</v>
      </c>
      <c r="B33" s="67">
        <v>0.16134725511074066</v>
      </c>
      <c r="C33" s="67">
        <v>0.16576962172985077</v>
      </c>
      <c r="D33" s="67">
        <v>0.11857377737760544</v>
      </c>
    </row>
    <row r="34" spans="1:4">
      <c r="A34" s="58">
        <v>2019</v>
      </c>
      <c r="B34" s="67">
        <v>0.17747475206851959</v>
      </c>
      <c r="C34" s="67">
        <v>0.18275822699069977</v>
      </c>
      <c r="D34" s="67">
        <v>0.12952090799808502</v>
      </c>
    </row>
    <row r="36" spans="1:4">
      <c r="A36" s="17" t="s">
        <v>48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748F5-C7ED-49E0-8DEC-08D32CB5C8FB}">
  <dimension ref="A1:O91"/>
  <sheetViews>
    <sheetView workbookViewId="0"/>
  </sheetViews>
  <sheetFormatPr baseColWidth="10" defaultRowHeight="15"/>
  <cols>
    <col min="2" max="2" width="20.7109375" customWidth="1"/>
    <col min="3" max="3" width="18.85546875" customWidth="1"/>
    <col min="4" max="4" width="20.5703125" customWidth="1"/>
  </cols>
  <sheetData>
    <row r="1" spans="1:15">
      <c r="A1" s="5" t="s">
        <v>49</v>
      </c>
    </row>
    <row r="3" spans="1:15">
      <c r="A3" t="s">
        <v>65</v>
      </c>
    </row>
    <row r="5" spans="1:15" s="13" customFormat="1" hidden="1">
      <c r="A5" s="13" t="s">
        <v>4</v>
      </c>
    </row>
    <row r="6" spans="1:15" s="13" customFormat="1" hidden="1"/>
    <row r="7" spans="1:15" s="13" customFormat="1" hidden="1">
      <c r="B7" s="13">
        <v>2005</v>
      </c>
      <c r="C7" s="13">
        <v>2006</v>
      </c>
      <c r="D7" s="13">
        <v>2007</v>
      </c>
      <c r="E7" s="13">
        <v>2008</v>
      </c>
      <c r="F7" s="13">
        <v>2009</v>
      </c>
      <c r="G7" s="13">
        <v>2010</v>
      </c>
      <c r="H7" s="13">
        <v>2011</v>
      </c>
      <c r="I7" s="13">
        <v>2012</v>
      </c>
      <c r="J7" s="13">
        <v>2013</v>
      </c>
      <c r="K7" s="13">
        <v>2014</v>
      </c>
      <c r="L7" s="13">
        <v>2015</v>
      </c>
      <c r="M7" s="13">
        <v>2016</v>
      </c>
      <c r="N7" s="13">
        <v>2017</v>
      </c>
      <c r="O7" s="13">
        <v>2018</v>
      </c>
    </row>
    <row r="8" spans="1:15" s="13" customFormat="1" hidden="1">
      <c r="A8" s="13" t="s">
        <v>16</v>
      </c>
      <c r="B8" s="13">
        <v>8507.9670675759517</v>
      </c>
      <c r="C8" s="13">
        <v>8691.0572886445971</v>
      </c>
      <c r="D8" s="13">
        <v>8667.178145662343</v>
      </c>
      <c r="E8" s="13">
        <v>8570.4166125502707</v>
      </c>
      <c r="F8" s="13">
        <v>8837.6547440904178</v>
      </c>
      <c r="G8" s="13">
        <v>9200.9391483598974</v>
      </c>
      <c r="H8" s="13">
        <v>9104.5305822356277</v>
      </c>
      <c r="I8" s="13">
        <v>8994.9363342524248</v>
      </c>
      <c r="J8" s="13">
        <v>8773.6702514949684</v>
      </c>
      <c r="K8" s="13">
        <v>8515.8242764154184</v>
      </c>
      <c r="L8" s="13">
        <v>8454.5641253440281</v>
      </c>
      <c r="M8" s="13">
        <v>8470.9995534726495</v>
      </c>
      <c r="N8" s="13">
        <v>8535.2705744603481</v>
      </c>
      <c r="O8" s="13">
        <v>8894.4732430651384</v>
      </c>
    </row>
    <row r="9" spans="1:15" s="13" customFormat="1" hidden="1">
      <c r="A9" s="13" t="s">
        <v>17</v>
      </c>
      <c r="B9" s="13">
        <v>12834.407052691764</v>
      </c>
      <c r="C9" s="13">
        <v>13033.310969282824</v>
      </c>
      <c r="D9" s="13">
        <v>12921.07144074285</v>
      </c>
      <c r="E9" s="13">
        <v>12893.453642059687</v>
      </c>
      <c r="F9" s="13">
        <v>13201.315507466892</v>
      </c>
      <c r="G9" s="13">
        <v>13386.225447087279</v>
      </c>
      <c r="H9" s="13">
        <v>13249.420873041328</v>
      </c>
      <c r="I9" s="13">
        <v>13173.294205484763</v>
      </c>
      <c r="J9" s="13">
        <v>12752.157880498451</v>
      </c>
      <c r="K9" s="13">
        <v>12738.118120629566</v>
      </c>
      <c r="L9" s="13">
        <v>12852.922755737181</v>
      </c>
      <c r="M9" s="13">
        <v>13296.674895851185</v>
      </c>
      <c r="N9" s="13">
        <v>13631.376850046241</v>
      </c>
      <c r="O9" s="13">
        <v>13856.343105560627</v>
      </c>
    </row>
    <row r="10" spans="1:15" hidden="1">
      <c r="A10" t="s">
        <v>18</v>
      </c>
      <c r="B10" s="13">
        <v>15391.555858137408</v>
      </c>
      <c r="C10" s="13">
        <v>15618.756793334132</v>
      </c>
      <c r="D10" s="13">
        <v>15554.263688297255</v>
      </c>
      <c r="E10" s="13">
        <v>15630.035904827193</v>
      </c>
      <c r="F10" s="13">
        <v>15965.403600787538</v>
      </c>
      <c r="G10" s="13">
        <v>15999.269703247655</v>
      </c>
      <c r="H10" s="13">
        <v>15740.731930302571</v>
      </c>
      <c r="I10">
        <v>15791.719370627996</v>
      </c>
      <c r="J10" s="13">
        <v>15379.330058259307</v>
      </c>
      <c r="K10" s="13">
        <v>15643.770848547774</v>
      </c>
      <c r="L10" s="13">
        <v>15916.342501188685</v>
      </c>
      <c r="M10" s="13">
        <v>16358.724059487546</v>
      </c>
      <c r="N10" s="13">
        <v>16878.639019291433</v>
      </c>
      <c r="O10" s="13">
        <v>17000.432073668049</v>
      </c>
    </row>
    <row r="11" spans="1:15" hidden="1">
      <c r="A11" t="s">
        <v>19</v>
      </c>
      <c r="B11" s="13">
        <v>17674.785360327758</v>
      </c>
      <c r="C11" s="13">
        <v>17799.289245172935</v>
      </c>
      <c r="D11" s="13">
        <v>17877.211279695966</v>
      </c>
      <c r="E11" s="13">
        <v>17966.322464952544</v>
      </c>
      <c r="F11" s="13">
        <v>18394.790607106042</v>
      </c>
      <c r="G11" s="13">
        <v>18265.799603375905</v>
      </c>
      <c r="H11" s="13">
        <v>17933.500413261834</v>
      </c>
      <c r="I11">
        <v>18077.757947268001</v>
      </c>
      <c r="J11" s="13">
        <v>17780.924987779919</v>
      </c>
      <c r="K11" s="13">
        <v>18279.022262762035</v>
      </c>
      <c r="L11" s="13">
        <v>18589.300229994577</v>
      </c>
      <c r="M11" s="13">
        <v>19008.227959609114</v>
      </c>
      <c r="N11" s="13">
        <v>19661.447884857433</v>
      </c>
      <c r="O11" s="13">
        <v>19773.031744202945</v>
      </c>
    </row>
    <row r="12" spans="1:15" hidden="1">
      <c r="A12" s="13" t="s">
        <v>20</v>
      </c>
      <c r="B12" s="13">
        <v>19874.771555895506</v>
      </c>
      <c r="C12" s="13">
        <v>19998.420411559491</v>
      </c>
      <c r="D12" s="13">
        <v>20487.992043557799</v>
      </c>
      <c r="E12" s="13">
        <v>20190.481739814</v>
      </c>
      <c r="F12" s="13">
        <v>20888.319054638439</v>
      </c>
      <c r="G12" s="13">
        <v>20878.184011013847</v>
      </c>
      <c r="H12" s="13">
        <v>20427.314192157733</v>
      </c>
      <c r="I12">
        <v>20479.001954478645</v>
      </c>
      <c r="J12" s="13">
        <v>20234.170296945216</v>
      </c>
      <c r="K12" s="13">
        <v>20733.724493743433</v>
      </c>
      <c r="L12" s="13">
        <v>21247.977311557046</v>
      </c>
      <c r="M12" s="13">
        <v>21805.635797139148</v>
      </c>
      <c r="N12" s="13">
        <v>22243.391280835458</v>
      </c>
      <c r="O12" s="13">
        <v>22645.910049077796</v>
      </c>
    </row>
    <row r="13" spans="1:15" hidden="1">
      <c r="A13" s="13" t="s">
        <v>21</v>
      </c>
      <c r="B13" s="13">
        <v>22292.618924461778</v>
      </c>
      <c r="C13" s="13">
        <v>22468.318840840486</v>
      </c>
      <c r="D13" s="13">
        <v>22923.696024536941</v>
      </c>
      <c r="E13" s="13">
        <v>22814.708330128935</v>
      </c>
      <c r="F13" s="13">
        <v>23353.953620741115</v>
      </c>
      <c r="G13" s="13">
        <v>23567.228843753346</v>
      </c>
      <c r="H13" s="13">
        <v>23216.292079882245</v>
      </c>
      <c r="I13">
        <v>22992.782676041992</v>
      </c>
      <c r="J13" s="13">
        <v>22926.891847543713</v>
      </c>
      <c r="K13" s="13">
        <v>23198.857105028936</v>
      </c>
      <c r="L13" s="13">
        <v>24023.764589263006</v>
      </c>
      <c r="M13" s="13">
        <v>24653.381641742893</v>
      </c>
      <c r="N13" s="13">
        <v>24873.604220504418</v>
      </c>
      <c r="O13" s="13">
        <v>25384.332310266389</v>
      </c>
    </row>
    <row r="14" spans="1:15" hidden="1">
      <c r="A14" s="13" t="s">
        <v>22</v>
      </c>
      <c r="B14" s="13">
        <v>25185.592365050703</v>
      </c>
      <c r="C14" s="13">
        <v>25460.965285786024</v>
      </c>
      <c r="D14" s="13">
        <v>25645.902831731761</v>
      </c>
      <c r="E14" s="13">
        <v>25598.880132448918</v>
      </c>
      <c r="F14" s="13">
        <v>26316.866398974933</v>
      </c>
      <c r="G14" s="13">
        <v>26503.451374721048</v>
      </c>
      <c r="H14" s="13">
        <v>26343.457973408284</v>
      </c>
      <c r="I14">
        <v>26197.697775698707</v>
      </c>
      <c r="J14" s="13">
        <v>25951.891541561057</v>
      </c>
      <c r="K14" s="13">
        <v>26374.394048775539</v>
      </c>
      <c r="L14" s="13">
        <v>27168.532351267782</v>
      </c>
      <c r="M14" s="13">
        <v>27892.974613936403</v>
      </c>
      <c r="N14" s="13">
        <v>28046.952945635323</v>
      </c>
      <c r="O14" s="13">
        <v>28439.189196248703</v>
      </c>
    </row>
    <row r="15" spans="1:15" hidden="1">
      <c r="A15" s="13" t="s">
        <v>23</v>
      </c>
      <c r="B15" s="13">
        <v>28899.810267860797</v>
      </c>
      <c r="C15" s="13">
        <v>29224.308601743134</v>
      </c>
      <c r="D15" s="13">
        <v>29294.159119953492</v>
      </c>
      <c r="E15" s="13">
        <v>29476.641217506061</v>
      </c>
      <c r="F15" s="13">
        <v>30203.369034374296</v>
      </c>
      <c r="G15" s="13">
        <v>30125.445711700111</v>
      </c>
      <c r="H15" s="13">
        <v>30118.860370269365</v>
      </c>
      <c r="I15">
        <v>30016.877491190233</v>
      </c>
      <c r="J15" s="13">
        <v>30081.513061561203</v>
      </c>
      <c r="K15" s="13">
        <v>30588.4662879237</v>
      </c>
      <c r="L15" s="13">
        <v>31139.833137623093</v>
      </c>
      <c r="M15" s="13">
        <v>32079.79485148791</v>
      </c>
      <c r="N15" s="13">
        <v>32131.104052824074</v>
      </c>
      <c r="O15" s="13">
        <v>32672.656507014352</v>
      </c>
    </row>
    <row r="16" spans="1:15" hidden="1">
      <c r="A16" s="13" t="s">
        <v>24</v>
      </c>
      <c r="B16" s="13">
        <v>34678.379930363786</v>
      </c>
      <c r="C16" s="13">
        <v>35187.853136927421</v>
      </c>
      <c r="D16" s="13">
        <v>35399.421084417343</v>
      </c>
      <c r="E16" s="13">
        <v>35213.42076384031</v>
      </c>
      <c r="F16" s="13">
        <v>35962.662355436914</v>
      </c>
      <c r="G16" s="13">
        <v>36412.229037496509</v>
      </c>
      <c r="H16" s="13">
        <v>35884.039425843242</v>
      </c>
      <c r="I16">
        <v>36255.004274512256</v>
      </c>
      <c r="J16" s="13">
        <v>35971.845554354644</v>
      </c>
      <c r="K16" s="13">
        <v>36748.320379432633</v>
      </c>
      <c r="L16" s="13">
        <v>37199.589313415694</v>
      </c>
      <c r="M16" s="13">
        <v>38329.669906641997</v>
      </c>
      <c r="N16" s="13">
        <v>38358.891187331086</v>
      </c>
      <c r="O16" s="13">
        <v>38894.95146554528</v>
      </c>
    </row>
    <row r="17" spans="1:15" hidden="1">
      <c r="A17" s="13" t="s">
        <v>25</v>
      </c>
      <c r="B17" s="13">
        <v>57621.744016984368</v>
      </c>
      <c r="C17" s="13">
        <v>57508.74208138734</v>
      </c>
      <c r="D17" s="13">
        <v>59512.618951830125</v>
      </c>
      <c r="E17" s="13">
        <v>57321.334148074842</v>
      </c>
      <c r="F17" s="13">
        <v>56276.653142197159</v>
      </c>
      <c r="G17" s="13">
        <v>58150.10457374253</v>
      </c>
      <c r="H17" s="13">
        <v>59112.388017284975</v>
      </c>
      <c r="I17">
        <v>59150.55264666002</v>
      </c>
      <c r="J17" s="13">
        <v>60229.514307569298</v>
      </c>
      <c r="K17" s="13">
        <v>57682.001843777012</v>
      </c>
      <c r="L17" s="13">
        <v>60353.391640654198</v>
      </c>
      <c r="M17" s="13">
        <v>62811.247957484236</v>
      </c>
      <c r="N17" s="13">
        <v>62902.594723798815</v>
      </c>
      <c r="O17" s="13">
        <v>63784.092447820032</v>
      </c>
    </row>
    <row r="18" spans="1:15" hidden="1">
      <c r="A18" s="13"/>
      <c r="B18" s="13"/>
    </row>
    <row r="19" spans="1:15" hidden="1">
      <c r="A19" s="13"/>
      <c r="B19" s="13"/>
    </row>
    <row r="20" spans="1:15" hidden="1">
      <c r="A20" s="13"/>
      <c r="B20" s="13"/>
    </row>
    <row r="21" spans="1:15" hidden="1">
      <c r="A21" s="13"/>
      <c r="B21" s="13" t="s">
        <v>16</v>
      </c>
      <c r="C21" s="13" t="s">
        <v>17</v>
      </c>
      <c r="D21" s="13" t="s">
        <v>18</v>
      </c>
      <c r="E21" s="13" t="s">
        <v>19</v>
      </c>
      <c r="F21" s="13" t="s">
        <v>20</v>
      </c>
      <c r="G21" s="13" t="s">
        <v>21</v>
      </c>
      <c r="H21" s="13" t="s">
        <v>22</v>
      </c>
      <c r="I21" s="13" t="s">
        <v>23</v>
      </c>
      <c r="J21" s="13" t="s">
        <v>24</v>
      </c>
      <c r="K21" s="13" t="s">
        <v>25</v>
      </c>
    </row>
    <row r="22" spans="1:15" hidden="1">
      <c r="A22" s="13">
        <v>2005</v>
      </c>
      <c r="B22" s="13">
        <v>8507.9670675759517</v>
      </c>
      <c r="C22" s="13">
        <v>12834.407052691764</v>
      </c>
      <c r="D22" s="13">
        <v>15391.555858137408</v>
      </c>
      <c r="E22" s="13">
        <v>17674.785360327758</v>
      </c>
      <c r="F22" s="13">
        <v>19874.771555895506</v>
      </c>
      <c r="G22" s="13">
        <v>22292.618924461778</v>
      </c>
      <c r="H22" s="13">
        <v>25185.592365050703</v>
      </c>
      <c r="I22" s="13">
        <v>28899.810267860797</v>
      </c>
      <c r="J22" s="13">
        <v>34678.379930363786</v>
      </c>
      <c r="K22" s="13">
        <v>57621.744016984368</v>
      </c>
    </row>
    <row r="23" spans="1:15" hidden="1">
      <c r="A23" s="13">
        <v>2006</v>
      </c>
      <c r="B23" s="13">
        <v>8691.0572886445971</v>
      </c>
      <c r="C23" s="13">
        <v>13033.310969282824</v>
      </c>
      <c r="D23" s="13">
        <v>15618.756793334132</v>
      </c>
      <c r="E23" s="13">
        <v>17799.289245172935</v>
      </c>
      <c r="F23" s="13">
        <v>19998.420411559491</v>
      </c>
      <c r="G23" s="13">
        <v>22468.318840840486</v>
      </c>
      <c r="H23" s="13">
        <v>25460.965285786024</v>
      </c>
      <c r="I23" s="13">
        <v>29224.308601743134</v>
      </c>
      <c r="J23" s="13">
        <v>35187.853136927421</v>
      </c>
      <c r="K23" s="13">
        <v>57508.74208138734</v>
      </c>
    </row>
    <row r="24" spans="1:15" hidden="1">
      <c r="A24" s="13">
        <v>2007</v>
      </c>
      <c r="B24" s="13">
        <v>8667.178145662343</v>
      </c>
      <c r="C24" s="13">
        <v>12921.07144074285</v>
      </c>
      <c r="D24" s="13">
        <v>15554.263688297255</v>
      </c>
      <c r="E24" s="13">
        <v>17877.211279695966</v>
      </c>
      <c r="F24" s="13">
        <v>20487.992043557799</v>
      </c>
      <c r="G24" s="13">
        <v>22923.696024536941</v>
      </c>
      <c r="H24" s="13">
        <v>25645.902831731761</v>
      </c>
      <c r="I24" s="13">
        <v>29294.159119953492</v>
      </c>
      <c r="J24" s="13">
        <v>35399.421084417343</v>
      </c>
      <c r="K24" s="13">
        <v>59512.618951830125</v>
      </c>
    </row>
    <row r="25" spans="1:15" hidden="1">
      <c r="A25" s="13">
        <v>2008</v>
      </c>
      <c r="B25" s="13">
        <v>8570.4166125502707</v>
      </c>
      <c r="C25" s="13">
        <v>12893.453642059687</v>
      </c>
      <c r="D25" s="13">
        <v>15630.035904827193</v>
      </c>
      <c r="E25" s="13">
        <v>17966.322464952544</v>
      </c>
      <c r="F25" s="13">
        <v>20190.481739814</v>
      </c>
      <c r="G25" s="13">
        <v>22814.708330128935</v>
      </c>
      <c r="H25" s="13">
        <v>25598.880132448918</v>
      </c>
      <c r="I25" s="13">
        <v>29476.641217506061</v>
      </c>
      <c r="J25" s="13">
        <v>35213.42076384031</v>
      </c>
      <c r="K25" s="13">
        <v>57321.334148074842</v>
      </c>
    </row>
    <row r="26" spans="1:15" hidden="1">
      <c r="A26" s="13">
        <v>2009</v>
      </c>
      <c r="B26" s="13">
        <v>8837.6547440904178</v>
      </c>
      <c r="C26" s="13">
        <v>13201.315507466892</v>
      </c>
      <c r="D26" s="13">
        <v>15965.403600787538</v>
      </c>
      <c r="E26" s="13">
        <v>18394.790607106042</v>
      </c>
      <c r="F26" s="13">
        <v>20888.319054638439</v>
      </c>
      <c r="G26" s="13">
        <v>23353.953620741115</v>
      </c>
      <c r="H26" s="13">
        <v>26316.866398974933</v>
      </c>
      <c r="I26" s="13">
        <v>30203.369034374296</v>
      </c>
      <c r="J26" s="13">
        <v>35962.662355436914</v>
      </c>
      <c r="K26" s="13">
        <v>56276.653142197159</v>
      </c>
    </row>
    <row r="27" spans="1:15" hidden="1">
      <c r="A27" s="13">
        <v>2010</v>
      </c>
      <c r="B27" s="13">
        <v>9200.9391483598974</v>
      </c>
      <c r="C27" s="13">
        <v>13386.225447087279</v>
      </c>
      <c r="D27" s="13">
        <v>15999.269703247655</v>
      </c>
      <c r="E27" s="13">
        <v>18265.799603375905</v>
      </c>
      <c r="F27" s="13">
        <v>20878.184011013847</v>
      </c>
      <c r="G27" s="13">
        <v>23567.228843753346</v>
      </c>
      <c r="H27" s="13">
        <v>26503.451374721048</v>
      </c>
      <c r="I27" s="13">
        <v>30125.445711700111</v>
      </c>
      <c r="J27" s="13">
        <v>36412.229037496509</v>
      </c>
      <c r="K27" s="13">
        <v>58150.10457374253</v>
      </c>
    </row>
    <row r="28" spans="1:15" hidden="1">
      <c r="A28" s="13">
        <v>2011</v>
      </c>
      <c r="B28" s="13">
        <v>9104.5305822356277</v>
      </c>
      <c r="C28" s="13">
        <v>13249.420873041328</v>
      </c>
      <c r="D28" s="13">
        <v>15740.731930302571</v>
      </c>
      <c r="E28" s="13">
        <v>17933.500413261834</v>
      </c>
      <c r="F28" s="13">
        <v>20427.314192157733</v>
      </c>
      <c r="G28" s="13">
        <v>23216.292079882245</v>
      </c>
      <c r="H28" s="13">
        <v>26343.457973408284</v>
      </c>
      <c r="I28" s="13">
        <v>30118.860370269365</v>
      </c>
      <c r="J28" s="13">
        <v>35884.039425843242</v>
      </c>
      <c r="K28" s="13">
        <v>59112.388017284975</v>
      </c>
    </row>
    <row r="29" spans="1:15" hidden="1">
      <c r="A29" s="13">
        <v>2012</v>
      </c>
      <c r="B29" s="13">
        <v>8994.9363342524248</v>
      </c>
      <c r="C29" s="13">
        <v>13173.294205484763</v>
      </c>
      <c r="D29" s="13">
        <v>15791.719370627996</v>
      </c>
      <c r="E29" s="13">
        <v>18077.757947268001</v>
      </c>
      <c r="F29" s="13">
        <v>20479.001954478645</v>
      </c>
      <c r="G29" s="13">
        <v>22992.782676041992</v>
      </c>
      <c r="H29" s="13">
        <v>26197.697775698707</v>
      </c>
      <c r="I29" s="13">
        <v>30016.877491190233</v>
      </c>
      <c r="J29" s="13">
        <v>36255.004274512256</v>
      </c>
      <c r="K29" s="13">
        <v>59150.55264666002</v>
      </c>
    </row>
    <row r="30" spans="1:15" hidden="1">
      <c r="A30" s="13">
        <v>2013</v>
      </c>
      <c r="B30" s="13">
        <v>8773.6702514949684</v>
      </c>
      <c r="C30" s="13">
        <v>12752.157880498451</v>
      </c>
      <c r="D30" s="13">
        <v>15379.330058259307</v>
      </c>
      <c r="E30" s="13">
        <v>17780.924987779919</v>
      </c>
      <c r="F30" s="13">
        <v>20234.170296945216</v>
      </c>
      <c r="G30" s="13">
        <v>22926.891847543713</v>
      </c>
      <c r="H30" s="13">
        <v>25951.891541561057</v>
      </c>
      <c r="I30" s="13">
        <v>30081.513061561203</v>
      </c>
      <c r="J30" s="13">
        <v>35971.845554354644</v>
      </c>
      <c r="K30" s="13">
        <v>60229.514307569298</v>
      </c>
    </row>
    <row r="31" spans="1:15" hidden="1">
      <c r="A31" s="13">
        <v>2014</v>
      </c>
      <c r="B31" s="13">
        <v>8515.8242764154184</v>
      </c>
      <c r="C31" s="13">
        <v>12738.118120629566</v>
      </c>
      <c r="D31" s="13">
        <v>15643.770848547774</v>
      </c>
      <c r="E31" s="13">
        <v>18279.022262762035</v>
      </c>
      <c r="F31" s="13">
        <v>20733.724493743433</v>
      </c>
      <c r="G31" s="13">
        <v>23198.857105028936</v>
      </c>
      <c r="H31" s="13">
        <v>26374.394048775539</v>
      </c>
      <c r="I31" s="13">
        <v>30588.4662879237</v>
      </c>
      <c r="J31" s="13">
        <v>36748.320379432633</v>
      </c>
      <c r="K31" s="13">
        <v>57682.001843777012</v>
      </c>
    </row>
    <row r="32" spans="1:15" hidden="1">
      <c r="A32" s="13">
        <v>2015</v>
      </c>
      <c r="B32" s="13">
        <v>8454.5641253440281</v>
      </c>
      <c r="C32" s="13">
        <v>12852.922755737181</v>
      </c>
      <c r="D32" s="13">
        <v>15916.342501188685</v>
      </c>
      <c r="E32" s="13">
        <v>18589.300229994577</v>
      </c>
      <c r="F32" s="13">
        <v>21247.977311557046</v>
      </c>
      <c r="G32" s="13">
        <v>24023.764589263006</v>
      </c>
      <c r="H32" s="13">
        <v>27168.532351267782</v>
      </c>
      <c r="I32" s="13">
        <v>31139.833137623093</v>
      </c>
      <c r="J32" s="13">
        <v>37199.589313415694</v>
      </c>
      <c r="K32" s="13">
        <v>60353.391640654198</v>
      </c>
    </row>
    <row r="33" spans="1:15" hidden="1">
      <c r="A33" s="13">
        <v>2016</v>
      </c>
      <c r="B33" s="13">
        <v>8470.9995534726495</v>
      </c>
      <c r="C33" s="13">
        <v>13296.674895851185</v>
      </c>
      <c r="D33" s="13">
        <v>16358.724059487546</v>
      </c>
      <c r="E33" s="13">
        <v>19008.227959609114</v>
      </c>
      <c r="F33" s="13">
        <v>21805.635797139148</v>
      </c>
      <c r="G33" s="13">
        <v>24653.381641742893</v>
      </c>
      <c r="H33" s="13">
        <v>27892.974613936403</v>
      </c>
      <c r="I33" s="13">
        <v>32079.79485148791</v>
      </c>
      <c r="J33" s="13">
        <v>38329.669906641997</v>
      </c>
      <c r="K33" s="13">
        <v>62811.247957484236</v>
      </c>
    </row>
    <row r="34" spans="1:15" hidden="1">
      <c r="A34" s="13">
        <v>2017</v>
      </c>
      <c r="B34" s="13">
        <v>8535.2705744603481</v>
      </c>
      <c r="C34" s="13">
        <v>13631.376850046241</v>
      </c>
      <c r="D34" s="13">
        <v>16878.639019291433</v>
      </c>
      <c r="E34" s="13">
        <v>19661.447884857433</v>
      </c>
      <c r="F34" s="13">
        <v>22243.391280835458</v>
      </c>
      <c r="G34" s="13">
        <v>24873.604220504418</v>
      </c>
      <c r="H34" s="13">
        <v>28046.952945635323</v>
      </c>
      <c r="I34" s="13">
        <v>32131.104052824074</v>
      </c>
      <c r="J34" s="13">
        <v>38358.891187331086</v>
      </c>
      <c r="K34" s="13">
        <v>62902.594723798815</v>
      </c>
    </row>
    <row r="35" spans="1:15" hidden="1">
      <c r="A35" s="13">
        <v>2018</v>
      </c>
      <c r="B35" s="13">
        <v>8894.4732430651384</v>
      </c>
      <c r="C35" s="13">
        <v>13856.343105560627</v>
      </c>
      <c r="D35" s="13">
        <v>17000.432073668049</v>
      </c>
      <c r="E35" s="13">
        <v>19773.031744202945</v>
      </c>
      <c r="F35" s="13">
        <v>22645.910049077796</v>
      </c>
      <c r="G35" s="13">
        <v>25384.332310266389</v>
      </c>
      <c r="H35" s="13">
        <v>28439.189196248703</v>
      </c>
      <c r="I35" s="13">
        <v>32672.656507014352</v>
      </c>
      <c r="J35" s="13">
        <v>38894.95146554528</v>
      </c>
      <c r="K35" s="13">
        <v>63784.092447820032</v>
      </c>
    </row>
    <row r="36" spans="1:15" hidden="1"/>
    <row r="37" spans="1:15" hidden="1"/>
    <row r="38" spans="1:15" hidden="1">
      <c r="A38" t="s">
        <v>3</v>
      </c>
    </row>
    <row r="39" spans="1:15" hidden="1"/>
    <row r="40" spans="1:15" hidden="1">
      <c r="B40">
        <v>2005</v>
      </c>
      <c r="C40">
        <v>2006</v>
      </c>
      <c r="D40">
        <v>2007</v>
      </c>
      <c r="E40">
        <v>2008</v>
      </c>
      <c r="F40">
        <v>2009</v>
      </c>
      <c r="G40">
        <v>2010</v>
      </c>
      <c r="H40">
        <v>2011</v>
      </c>
      <c r="I40">
        <v>2012</v>
      </c>
      <c r="J40">
        <v>2013</v>
      </c>
      <c r="K40">
        <v>2014</v>
      </c>
      <c r="L40">
        <v>2015</v>
      </c>
      <c r="M40">
        <v>2016</v>
      </c>
      <c r="N40">
        <v>2017</v>
      </c>
      <c r="O40">
        <v>2018</v>
      </c>
    </row>
    <row r="41" spans="1:15" hidden="1">
      <c r="A41" t="s">
        <v>16</v>
      </c>
      <c r="B41" s="13">
        <v>7395.1671566627492</v>
      </c>
      <c r="C41" s="13">
        <v>7907.9057501180623</v>
      </c>
      <c r="D41" s="13">
        <v>8007.9445125411848</v>
      </c>
      <c r="E41" s="13">
        <v>8082.9022953529393</v>
      </c>
      <c r="F41" s="13">
        <v>8003.6015780761309</v>
      </c>
      <c r="G41">
        <v>7831.6293080769174</v>
      </c>
      <c r="H41" s="13">
        <v>7885.3780606664823</v>
      </c>
      <c r="I41" s="13">
        <v>7603.7663013855909</v>
      </c>
      <c r="J41" s="13">
        <v>7678.3032964049044</v>
      </c>
      <c r="K41" s="13">
        <v>7689.1173671008974</v>
      </c>
      <c r="L41" s="13">
        <v>7463.627378998588</v>
      </c>
      <c r="M41" s="13">
        <v>7107.523786491186</v>
      </c>
      <c r="N41" s="13">
        <v>7823.0821444505145</v>
      </c>
      <c r="O41" s="13">
        <v>8130.6917021716163</v>
      </c>
    </row>
    <row r="42" spans="1:15" hidden="1">
      <c r="A42" t="s">
        <v>17</v>
      </c>
      <c r="B42" s="13">
        <v>10865.811690356775</v>
      </c>
      <c r="C42" s="13">
        <v>11405.247218441829</v>
      </c>
      <c r="D42" s="13">
        <v>11563.609035457759</v>
      </c>
      <c r="E42" s="13">
        <v>11421.704597967524</v>
      </c>
      <c r="F42" s="13">
        <v>11322.038690267178</v>
      </c>
      <c r="G42">
        <v>11278.569809417302</v>
      </c>
      <c r="H42" s="13">
        <v>11435.127831254305</v>
      </c>
      <c r="I42" s="13">
        <v>11128.318385332594</v>
      </c>
      <c r="J42" s="13">
        <v>11084.761136281095</v>
      </c>
      <c r="K42" s="13">
        <v>11370.572105377489</v>
      </c>
      <c r="L42" s="13">
        <v>11092.547947311257</v>
      </c>
      <c r="M42" s="13">
        <v>11329.885250611411</v>
      </c>
      <c r="N42" s="13">
        <v>11545.66161542573</v>
      </c>
      <c r="O42" s="13">
        <v>12103.786000360828</v>
      </c>
    </row>
    <row r="43" spans="1:15" hidden="1">
      <c r="A43" t="s">
        <v>18</v>
      </c>
      <c r="B43" s="13">
        <v>13188.52302942491</v>
      </c>
      <c r="C43" s="13">
        <v>13836.627529162</v>
      </c>
      <c r="D43" s="13">
        <v>13935.411414260108</v>
      </c>
      <c r="E43" s="13">
        <v>13767.104474924814</v>
      </c>
      <c r="F43" s="13">
        <v>13940.421765346498</v>
      </c>
      <c r="G43">
        <v>13752.411977380028</v>
      </c>
      <c r="H43" s="13">
        <v>13784.752699260613</v>
      </c>
      <c r="I43" s="13">
        <v>13510.494346364458</v>
      </c>
      <c r="J43" s="13">
        <v>13636.02459056547</v>
      </c>
      <c r="K43" s="13">
        <v>13498.747253914506</v>
      </c>
      <c r="L43" s="13">
        <v>13677.794840313241</v>
      </c>
      <c r="M43" s="13">
        <v>14096.28555896808</v>
      </c>
      <c r="N43" s="13">
        <v>14184.950371127818</v>
      </c>
      <c r="O43" s="13">
        <v>15010.184145148112</v>
      </c>
    </row>
    <row r="44" spans="1:15" hidden="1">
      <c r="A44" t="s">
        <v>19</v>
      </c>
      <c r="B44" s="13">
        <v>14961.041108145831</v>
      </c>
      <c r="C44" s="13">
        <v>15906.030550669198</v>
      </c>
      <c r="D44" s="13">
        <v>15844.93416199425</v>
      </c>
      <c r="E44" s="13">
        <v>15703.89210206652</v>
      </c>
      <c r="F44" s="13">
        <v>16048.506727285119</v>
      </c>
      <c r="G44">
        <v>15657.116963432252</v>
      </c>
      <c r="H44" s="13">
        <v>15870.283258980106</v>
      </c>
      <c r="I44" s="13">
        <v>15515.136349300552</v>
      </c>
      <c r="J44" s="13">
        <v>15466.473068098441</v>
      </c>
      <c r="K44" s="13">
        <v>15325.982361537403</v>
      </c>
      <c r="L44" s="13">
        <v>16065.105656325595</v>
      </c>
      <c r="M44" s="13">
        <v>16332.81410408529</v>
      </c>
      <c r="N44" s="13">
        <v>16507.185332365265</v>
      </c>
      <c r="O44" s="13">
        <v>17092.809884228387</v>
      </c>
    </row>
    <row r="45" spans="1:15" hidden="1">
      <c r="A45" t="s">
        <v>20</v>
      </c>
      <c r="B45" s="13">
        <v>16655.883820654206</v>
      </c>
      <c r="C45" s="13">
        <v>17756.623622125811</v>
      </c>
      <c r="D45" s="13">
        <v>17590.072237020297</v>
      </c>
      <c r="E45" s="13">
        <v>17504.548656288185</v>
      </c>
      <c r="F45" s="13">
        <v>17682.899754286722</v>
      </c>
      <c r="G45">
        <v>17415.892164134228</v>
      </c>
      <c r="H45" s="13">
        <v>18046.295742249957</v>
      </c>
      <c r="I45" s="13">
        <v>17307.300203762497</v>
      </c>
      <c r="J45" s="13">
        <v>17401.441811036351</v>
      </c>
      <c r="K45" s="13">
        <v>17237.822038788232</v>
      </c>
      <c r="L45" s="13">
        <v>18021.387031078659</v>
      </c>
      <c r="M45" s="13">
        <v>18367.154310949634</v>
      </c>
      <c r="N45" s="13">
        <v>18418.628755940539</v>
      </c>
      <c r="O45" s="13">
        <v>19259.525323315494</v>
      </c>
    </row>
    <row r="46" spans="1:15" hidden="1">
      <c r="A46" t="s">
        <v>21</v>
      </c>
      <c r="B46" s="13">
        <v>18595.483043451412</v>
      </c>
      <c r="C46" s="13">
        <v>19571.675755029322</v>
      </c>
      <c r="D46" s="13">
        <v>19361.811135637912</v>
      </c>
      <c r="E46" s="13">
        <v>19136.473885641954</v>
      </c>
      <c r="F46" s="13">
        <v>19817.097216604834</v>
      </c>
      <c r="G46">
        <v>19477.903441293573</v>
      </c>
      <c r="H46" s="13">
        <v>20015.927577258055</v>
      </c>
      <c r="I46" s="13">
        <v>19203.037849123495</v>
      </c>
      <c r="J46" s="13">
        <v>19244.626226006079</v>
      </c>
      <c r="K46" s="13">
        <v>19301.817812742916</v>
      </c>
      <c r="L46" s="13">
        <v>19842.165244894695</v>
      </c>
      <c r="M46" s="13">
        <v>20176.528045215975</v>
      </c>
      <c r="N46" s="13">
        <v>20422.772708023364</v>
      </c>
      <c r="O46" s="13">
        <v>21663.654288187648</v>
      </c>
    </row>
    <row r="47" spans="1:15" hidden="1">
      <c r="A47" t="s">
        <v>22</v>
      </c>
      <c r="B47" s="13">
        <v>20699.413250527385</v>
      </c>
      <c r="C47" s="13">
        <v>21582.500815022857</v>
      </c>
      <c r="D47" s="13">
        <v>21313.516591748652</v>
      </c>
      <c r="E47" s="13">
        <v>21036.491825911056</v>
      </c>
      <c r="F47" s="13">
        <v>22105.811701235256</v>
      </c>
      <c r="G47">
        <v>21554.323938058267</v>
      </c>
      <c r="H47" s="13">
        <v>22242.61138220998</v>
      </c>
      <c r="I47" s="13">
        <v>21471.740559625403</v>
      </c>
      <c r="J47" s="13">
        <v>21550.320507528213</v>
      </c>
      <c r="K47" s="13">
        <v>21453.019483317566</v>
      </c>
      <c r="L47" s="13">
        <v>22181.974991888463</v>
      </c>
      <c r="M47" s="13">
        <v>22225.537041347681</v>
      </c>
      <c r="N47" s="13">
        <v>22987.709728560847</v>
      </c>
      <c r="O47" s="13">
        <v>24219.096110670391</v>
      </c>
    </row>
    <row r="48" spans="1:15" hidden="1">
      <c r="A48" t="s">
        <v>23</v>
      </c>
      <c r="B48" s="13">
        <v>23039.073795160286</v>
      </c>
      <c r="C48" s="13">
        <v>24137.643792742238</v>
      </c>
      <c r="D48" s="13">
        <v>23878.314963395289</v>
      </c>
      <c r="E48" s="13">
        <v>23459.165572237314</v>
      </c>
      <c r="F48" s="13">
        <v>24761.275013500916</v>
      </c>
      <c r="G48">
        <v>24229.677002914217</v>
      </c>
      <c r="H48" s="13">
        <v>25023.93658143024</v>
      </c>
      <c r="I48" s="13">
        <v>24188.545013090414</v>
      </c>
      <c r="J48" s="13">
        <v>24598.953638282321</v>
      </c>
      <c r="K48" s="13">
        <v>24176.402528321356</v>
      </c>
      <c r="L48" s="13">
        <v>24986.07403572926</v>
      </c>
      <c r="M48" s="13">
        <v>25409.645464812831</v>
      </c>
      <c r="N48" s="13">
        <v>25739.120328212724</v>
      </c>
      <c r="O48" s="13">
        <v>27011.465023728979</v>
      </c>
    </row>
    <row r="49" spans="1:15" hidden="1">
      <c r="A49" t="s">
        <v>24</v>
      </c>
      <c r="B49" s="13">
        <v>26157.116482816491</v>
      </c>
      <c r="C49" s="13">
        <v>27431.979898743095</v>
      </c>
      <c r="D49" s="13">
        <v>28144.020270613993</v>
      </c>
      <c r="E49" s="13">
        <v>27663.671040829671</v>
      </c>
      <c r="F49" s="13">
        <v>28388.407727094367</v>
      </c>
      <c r="G49">
        <v>28149.929017305956</v>
      </c>
      <c r="H49" s="13">
        <v>29657.408118111354</v>
      </c>
      <c r="I49" s="13">
        <v>28613.573101170812</v>
      </c>
      <c r="J49" s="13">
        <v>29445.388936238462</v>
      </c>
      <c r="K49" s="13">
        <v>28398.813208629384</v>
      </c>
      <c r="L49" s="13">
        <v>29292.739506153459</v>
      </c>
      <c r="M49" s="13">
        <v>29727.770367385787</v>
      </c>
      <c r="N49" s="13">
        <v>29948.560836706147</v>
      </c>
      <c r="O49" s="13">
        <v>31022.470989757167</v>
      </c>
    </row>
    <row r="50" spans="1:15" hidden="1">
      <c r="A50" t="s">
        <v>25</v>
      </c>
      <c r="B50" s="13">
        <v>38428.878317314935</v>
      </c>
      <c r="C50" s="13">
        <v>39059.569780285296</v>
      </c>
      <c r="D50" s="13">
        <v>39479.847610830438</v>
      </c>
      <c r="E50" s="13">
        <v>40139.721773174308</v>
      </c>
      <c r="F50" s="13">
        <v>41292.229251963989</v>
      </c>
      <c r="G50">
        <v>40202.16133706949</v>
      </c>
      <c r="H50" s="13">
        <v>43293.858320904226</v>
      </c>
      <c r="I50" s="13">
        <v>41671.121829827971</v>
      </c>
      <c r="J50" s="13">
        <v>43220.234624336656</v>
      </c>
      <c r="K50" s="13">
        <v>41529.157824611153</v>
      </c>
      <c r="L50" s="13">
        <v>43992.217363433527</v>
      </c>
      <c r="M50" s="13">
        <v>44900.037187549751</v>
      </c>
      <c r="N50" s="13">
        <v>45346.200578838914</v>
      </c>
      <c r="O50" s="13">
        <v>47061.839899314247</v>
      </c>
    </row>
    <row r="51" spans="1:15" hidden="1"/>
    <row r="52" spans="1:15" hidden="1"/>
    <row r="53" spans="1:15" hidden="1">
      <c r="A53" s="13"/>
      <c r="B53" s="13" t="s">
        <v>16</v>
      </c>
      <c r="C53" s="13" t="s">
        <v>17</v>
      </c>
      <c r="D53" s="13" t="s">
        <v>18</v>
      </c>
      <c r="E53" s="13" t="s">
        <v>19</v>
      </c>
      <c r="F53" s="13" t="s">
        <v>20</v>
      </c>
      <c r="G53" s="13" t="s">
        <v>21</v>
      </c>
      <c r="H53" s="13" t="s">
        <v>22</v>
      </c>
      <c r="I53" s="13" t="s">
        <v>23</v>
      </c>
      <c r="J53" s="13" t="s">
        <v>24</v>
      </c>
      <c r="K53" s="13" t="s">
        <v>25</v>
      </c>
    </row>
    <row r="54" spans="1:15" hidden="1">
      <c r="A54" s="13">
        <v>2005</v>
      </c>
      <c r="B54" s="13">
        <v>7395.1671566627492</v>
      </c>
      <c r="C54" s="13">
        <v>10865.811690356775</v>
      </c>
      <c r="D54" s="13">
        <v>13188.52302942491</v>
      </c>
      <c r="E54" s="13">
        <v>14961.041108145831</v>
      </c>
      <c r="F54" s="13">
        <v>16655.883820654206</v>
      </c>
      <c r="G54" s="13">
        <v>18595.483043451412</v>
      </c>
      <c r="H54" s="13">
        <v>20699.413250527385</v>
      </c>
      <c r="I54" s="13">
        <v>23039.073795160286</v>
      </c>
      <c r="J54" s="13">
        <v>26157.116482816491</v>
      </c>
      <c r="K54" s="13">
        <v>38428.878317314935</v>
      </c>
    </row>
    <row r="55" spans="1:15" hidden="1">
      <c r="A55" s="13">
        <v>2006</v>
      </c>
      <c r="B55" s="13">
        <v>7907.9057501180623</v>
      </c>
      <c r="C55" s="13">
        <v>11405.247218441829</v>
      </c>
      <c r="D55" s="13">
        <v>13836.627529162</v>
      </c>
      <c r="E55" s="13">
        <v>15906.030550669198</v>
      </c>
      <c r="F55" s="13">
        <v>17756.623622125811</v>
      </c>
      <c r="G55" s="13">
        <v>19571.675755029322</v>
      </c>
      <c r="H55" s="13">
        <v>21582.500815022857</v>
      </c>
      <c r="I55" s="13">
        <v>24137.643792742238</v>
      </c>
      <c r="J55" s="13">
        <v>27431.979898743095</v>
      </c>
      <c r="K55" s="13">
        <v>39059.569780285296</v>
      </c>
    </row>
    <row r="56" spans="1:15" hidden="1">
      <c r="A56" s="13">
        <v>2007</v>
      </c>
      <c r="B56" s="13">
        <v>8007.9445125411848</v>
      </c>
      <c r="C56" s="13">
        <v>11563.609035457759</v>
      </c>
      <c r="D56" s="13">
        <v>13935.411414260108</v>
      </c>
      <c r="E56" s="13">
        <v>15844.93416199425</v>
      </c>
      <c r="F56" s="13">
        <v>17590.072237020297</v>
      </c>
      <c r="G56" s="13">
        <v>19361.811135637912</v>
      </c>
      <c r="H56" s="13">
        <v>21313.516591748652</v>
      </c>
      <c r="I56" s="13">
        <v>23878.314963395289</v>
      </c>
      <c r="J56" s="13">
        <v>28144.020270613993</v>
      </c>
      <c r="K56" s="13">
        <v>39479.847610830438</v>
      </c>
    </row>
    <row r="57" spans="1:15" hidden="1">
      <c r="A57" s="13">
        <v>2008</v>
      </c>
      <c r="B57" s="13">
        <v>8082.9022953529393</v>
      </c>
      <c r="C57" s="13">
        <v>11421.704597967524</v>
      </c>
      <c r="D57" s="13">
        <v>13767.104474924814</v>
      </c>
      <c r="E57" s="13">
        <v>15703.89210206652</v>
      </c>
      <c r="F57" s="13">
        <v>17504.548656288185</v>
      </c>
      <c r="G57" s="13">
        <v>19136.473885641954</v>
      </c>
      <c r="H57" s="13">
        <v>21036.491825911056</v>
      </c>
      <c r="I57" s="13">
        <v>23459.165572237314</v>
      </c>
      <c r="J57" s="13">
        <v>27663.671040829671</v>
      </c>
      <c r="K57" s="13">
        <v>40139.721773174308</v>
      </c>
    </row>
    <row r="58" spans="1:15" hidden="1">
      <c r="A58" s="13">
        <v>2009</v>
      </c>
      <c r="B58" s="13">
        <v>8003.6015780761309</v>
      </c>
      <c r="C58" s="13">
        <v>11322.038690267178</v>
      </c>
      <c r="D58" s="13">
        <v>13940.421765346498</v>
      </c>
      <c r="E58" s="13">
        <v>16048.506727285119</v>
      </c>
      <c r="F58" s="13">
        <v>17682.899754286722</v>
      </c>
      <c r="G58" s="13">
        <v>19817.097216604834</v>
      </c>
      <c r="H58" s="13">
        <v>22105.811701235256</v>
      </c>
      <c r="I58" s="13">
        <v>24761.275013500916</v>
      </c>
      <c r="J58" s="13">
        <v>28388.407727094367</v>
      </c>
      <c r="K58" s="13">
        <v>41292.229251963989</v>
      </c>
    </row>
    <row r="59" spans="1:15" hidden="1">
      <c r="A59" s="13">
        <v>2010</v>
      </c>
      <c r="B59" s="13">
        <v>7831.6293080769174</v>
      </c>
      <c r="C59" s="13">
        <v>11278.569809417302</v>
      </c>
      <c r="D59" s="13">
        <v>13752.411977380028</v>
      </c>
      <c r="E59" s="13">
        <v>15657.116963432252</v>
      </c>
      <c r="F59" s="13">
        <v>17415.892164134228</v>
      </c>
      <c r="G59" s="13">
        <v>19477.903441293573</v>
      </c>
      <c r="H59" s="13">
        <v>21554.323938058267</v>
      </c>
      <c r="I59" s="13">
        <v>24229.677002914217</v>
      </c>
      <c r="J59" s="13">
        <v>28149.929017305956</v>
      </c>
      <c r="K59" s="13">
        <v>40202.16133706949</v>
      </c>
    </row>
    <row r="60" spans="1:15" hidden="1">
      <c r="A60" s="13">
        <v>2011</v>
      </c>
      <c r="B60" s="13">
        <v>7885.3780606664823</v>
      </c>
      <c r="C60" s="13">
        <v>11435.127831254305</v>
      </c>
      <c r="D60" s="13">
        <v>13784.752699260613</v>
      </c>
      <c r="E60" s="13">
        <v>15870.283258980106</v>
      </c>
      <c r="F60" s="13">
        <v>18046.295742249957</v>
      </c>
      <c r="G60" s="13">
        <v>20015.927577258055</v>
      </c>
      <c r="H60" s="13">
        <v>22242.61138220998</v>
      </c>
      <c r="I60" s="13">
        <v>25023.93658143024</v>
      </c>
      <c r="J60" s="13">
        <v>29657.408118111354</v>
      </c>
      <c r="K60" s="13">
        <v>43293.858320904226</v>
      </c>
    </row>
    <row r="61" spans="1:15" hidden="1">
      <c r="A61" s="13">
        <v>2012</v>
      </c>
      <c r="B61" s="13">
        <v>7603.7663013855909</v>
      </c>
      <c r="C61" s="13">
        <v>11128.318385332594</v>
      </c>
      <c r="D61" s="13">
        <v>13510.494346364458</v>
      </c>
      <c r="E61" s="13">
        <v>15515.136349300552</v>
      </c>
      <c r="F61" s="13">
        <v>17307.300203762497</v>
      </c>
      <c r="G61" s="13">
        <v>19203.037849123495</v>
      </c>
      <c r="H61" s="13">
        <v>21471.740559625403</v>
      </c>
      <c r="I61" s="13">
        <v>24188.545013090414</v>
      </c>
      <c r="J61" s="13">
        <v>28613.573101170812</v>
      </c>
      <c r="K61" s="13">
        <v>41671.121829827971</v>
      </c>
    </row>
    <row r="62" spans="1:15" hidden="1">
      <c r="A62" s="13">
        <v>2013</v>
      </c>
      <c r="B62" s="13">
        <v>7678.3032964049044</v>
      </c>
      <c r="C62" s="13">
        <v>11084.761136281095</v>
      </c>
      <c r="D62" s="13">
        <v>13636.02459056547</v>
      </c>
      <c r="E62" s="13">
        <v>15466.473068098441</v>
      </c>
      <c r="F62" s="13">
        <v>17401.441811036351</v>
      </c>
      <c r="G62" s="13">
        <v>19244.626226006079</v>
      </c>
      <c r="H62" s="13">
        <v>21550.320507528213</v>
      </c>
      <c r="I62" s="13">
        <v>24598.953638282321</v>
      </c>
      <c r="J62" s="13">
        <v>29445.388936238462</v>
      </c>
      <c r="K62" s="13">
        <v>43220.234624336656</v>
      </c>
    </row>
    <row r="63" spans="1:15" hidden="1">
      <c r="A63" s="13">
        <v>2014</v>
      </c>
      <c r="B63" s="13">
        <v>7689.1173671008974</v>
      </c>
      <c r="C63" s="13">
        <v>11370.572105377489</v>
      </c>
      <c r="D63" s="13">
        <v>13498.747253914506</v>
      </c>
      <c r="E63" s="13">
        <v>15325.982361537403</v>
      </c>
      <c r="F63" s="13">
        <v>17237.822038788232</v>
      </c>
      <c r="G63" s="13">
        <v>19301.817812742916</v>
      </c>
      <c r="H63" s="13">
        <v>21453.019483317566</v>
      </c>
      <c r="I63" s="13">
        <v>24176.402528321356</v>
      </c>
      <c r="J63" s="13">
        <v>28398.813208629384</v>
      </c>
      <c r="K63" s="13">
        <v>41529.157824611153</v>
      </c>
    </row>
    <row r="64" spans="1:15" hidden="1">
      <c r="A64" s="13">
        <v>2015</v>
      </c>
      <c r="B64" s="13">
        <v>7463.627378998588</v>
      </c>
      <c r="C64" s="13">
        <v>11092.547947311257</v>
      </c>
      <c r="D64" s="13">
        <v>13677.794840313241</v>
      </c>
      <c r="E64" s="13">
        <v>16065.105656325595</v>
      </c>
      <c r="F64" s="13">
        <v>18021.387031078659</v>
      </c>
      <c r="G64" s="13">
        <v>19842.165244894695</v>
      </c>
      <c r="H64" s="13">
        <v>22181.974991888463</v>
      </c>
      <c r="I64" s="13">
        <v>24986.07403572926</v>
      </c>
      <c r="J64" s="13">
        <v>29292.739506153459</v>
      </c>
      <c r="K64" s="13">
        <v>43992.217363433527</v>
      </c>
    </row>
    <row r="65" spans="1:11" hidden="1">
      <c r="A65" s="13">
        <v>2016</v>
      </c>
      <c r="B65" s="13">
        <v>7107.523786491186</v>
      </c>
      <c r="C65" s="13">
        <v>11329.885250611411</v>
      </c>
      <c r="D65" s="13">
        <v>14096.28555896808</v>
      </c>
      <c r="E65" s="13">
        <v>16332.81410408529</v>
      </c>
      <c r="F65" s="13">
        <v>18367.154310949634</v>
      </c>
      <c r="G65" s="13">
        <v>20176.528045215975</v>
      </c>
      <c r="H65" s="13">
        <v>22225.537041347681</v>
      </c>
      <c r="I65" s="13">
        <v>25409.645464812831</v>
      </c>
      <c r="J65" s="13">
        <v>29727.770367385787</v>
      </c>
      <c r="K65" s="13">
        <v>44900.037187549751</v>
      </c>
    </row>
    <row r="66" spans="1:11" hidden="1">
      <c r="A66" s="13">
        <v>2017</v>
      </c>
      <c r="B66" s="13">
        <v>7823.0821444505145</v>
      </c>
      <c r="C66" s="13">
        <v>11545.66161542573</v>
      </c>
      <c r="D66" s="13">
        <v>14184.950371127818</v>
      </c>
      <c r="E66" s="13">
        <v>16507.185332365265</v>
      </c>
      <c r="F66" s="13">
        <v>18418.628755940539</v>
      </c>
      <c r="G66" s="13">
        <v>20422.772708023364</v>
      </c>
      <c r="H66" s="13">
        <v>22987.709728560847</v>
      </c>
      <c r="I66" s="13">
        <v>25739.120328212724</v>
      </c>
      <c r="J66" s="13">
        <v>29948.560836706147</v>
      </c>
      <c r="K66" s="13">
        <v>45346.200578838914</v>
      </c>
    </row>
    <row r="67" spans="1:11" hidden="1">
      <c r="A67" s="13">
        <v>2018</v>
      </c>
      <c r="B67" s="13">
        <v>8130.6917021716163</v>
      </c>
      <c r="C67" s="13">
        <v>12103.786000360828</v>
      </c>
      <c r="D67" s="13">
        <v>15010.184145148112</v>
      </c>
      <c r="E67" s="13">
        <v>17092.809884228387</v>
      </c>
      <c r="F67" s="13">
        <v>19259.525323315494</v>
      </c>
      <c r="G67" s="13">
        <v>21663.654288187648</v>
      </c>
      <c r="H67" s="13">
        <v>24219.096110670391</v>
      </c>
      <c r="I67" s="13">
        <v>27011.465023728979</v>
      </c>
      <c r="J67" s="13">
        <v>31022.470989757167</v>
      </c>
      <c r="K67" s="13">
        <v>47061.839899314247</v>
      </c>
    </row>
    <row r="69" spans="1:11">
      <c r="A69" s="60" t="s">
        <v>0</v>
      </c>
      <c r="B69" s="60" t="s">
        <v>2</v>
      </c>
      <c r="C69" s="60" t="s">
        <v>4</v>
      </c>
      <c r="D69" s="60" t="s">
        <v>3</v>
      </c>
    </row>
    <row r="70" spans="1:11">
      <c r="A70" s="58">
        <v>2005</v>
      </c>
      <c r="B70" s="65">
        <v>4.216907</v>
      </c>
      <c r="C70" s="65">
        <v>4.2996759999999998</v>
      </c>
      <c r="D70" s="65">
        <v>3.4359389999999999</v>
      </c>
    </row>
    <row r="71" spans="1:11">
      <c r="A71" s="58">
        <v>2006</v>
      </c>
      <c r="B71" s="65">
        <v>4.2141380000000002</v>
      </c>
      <c r="C71" s="65">
        <v>4.3011569999999999</v>
      </c>
      <c r="D71" s="65">
        <v>3.4588909999999999</v>
      </c>
    </row>
    <row r="72" spans="1:11">
      <c r="A72" s="58">
        <v>2007</v>
      </c>
      <c r="B72" s="65">
        <v>4.2492150000000004</v>
      </c>
      <c r="C72" s="65">
        <v>4.35283</v>
      </c>
      <c r="D72" s="65">
        <v>3.4455249999999999</v>
      </c>
    </row>
    <row r="73" spans="1:11">
      <c r="A73" s="58">
        <v>2008</v>
      </c>
      <c r="B73" s="65">
        <v>4.221438</v>
      </c>
      <c r="C73" s="65">
        <v>4.3017669999999999</v>
      </c>
      <c r="D73" s="65">
        <v>3.5302199999999999</v>
      </c>
    </row>
    <row r="74" spans="1:11">
      <c r="A74" s="58">
        <v>2009</v>
      </c>
      <c r="B74" s="65">
        <v>4.1556129999999998</v>
      </c>
      <c r="C74" s="65">
        <v>4.1979689999999996</v>
      </c>
      <c r="D74" s="65">
        <v>3.631564</v>
      </c>
    </row>
    <row r="75" spans="1:11">
      <c r="A75" s="58">
        <v>2010</v>
      </c>
      <c r="B75" s="65">
        <v>4.1736440000000004</v>
      </c>
      <c r="C75" s="65">
        <v>4.2114729999999998</v>
      </c>
      <c r="D75" s="65">
        <v>3.5897559999999999</v>
      </c>
    </row>
    <row r="76" spans="1:11">
      <c r="A76" s="58">
        <v>2011</v>
      </c>
      <c r="B76" s="65">
        <v>4.2129880000000002</v>
      </c>
      <c r="C76" s="65">
        <v>4.2502959999999996</v>
      </c>
      <c r="D76" s="65">
        <v>3.7806169999999999</v>
      </c>
    </row>
    <row r="77" spans="1:11">
      <c r="A77" s="58">
        <v>2012</v>
      </c>
      <c r="B77" s="65">
        <v>4.242146</v>
      </c>
      <c r="C77" s="65">
        <v>4.2799269999999998</v>
      </c>
      <c r="D77" s="65">
        <v>3.6661670000000002</v>
      </c>
    </row>
    <row r="78" spans="1:11">
      <c r="A78" s="58">
        <v>2013</v>
      </c>
      <c r="B78" s="65">
        <v>4.3759899999999998</v>
      </c>
      <c r="C78" s="65">
        <v>4.4400009999999996</v>
      </c>
      <c r="D78" s="65">
        <v>3.7981410000000002</v>
      </c>
    </row>
    <row r="79" spans="1:11">
      <c r="A79" s="58">
        <v>2014</v>
      </c>
      <c r="B79" s="65">
        <v>4.3831090000000001</v>
      </c>
      <c r="C79" s="65">
        <v>4.4571120000000004</v>
      </c>
      <c r="D79" s="65">
        <v>3.6607249999999998</v>
      </c>
    </row>
    <row r="80" spans="1:11">
      <c r="A80" s="58">
        <v>2015</v>
      </c>
      <c r="B80" s="65">
        <v>4.4985359999999996</v>
      </c>
      <c r="C80" s="65">
        <v>4.5459310000000004</v>
      </c>
      <c r="D80" s="65">
        <v>3.9028550000000002</v>
      </c>
    </row>
    <row r="81" spans="1:4">
      <c r="A81" s="58">
        <v>2016</v>
      </c>
      <c r="B81" s="65">
        <v>4.466126</v>
      </c>
      <c r="C81" s="65">
        <v>4.5528040000000001</v>
      </c>
      <c r="D81" s="65">
        <v>3.974599</v>
      </c>
    </row>
    <row r="82" spans="1:4">
      <c r="A82" s="58">
        <v>2017</v>
      </c>
      <c r="B82" s="65">
        <v>4.4674160000000001</v>
      </c>
      <c r="C82" s="65">
        <v>4.5626139999999999</v>
      </c>
      <c r="D82" s="65">
        <v>3.8738359999999998</v>
      </c>
    </row>
    <row r="83" spans="1:4">
      <c r="A83" s="58">
        <v>2018</v>
      </c>
      <c r="B83" s="65">
        <v>4.396496</v>
      </c>
      <c r="C83" s="65">
        <v>4.4931510000000001</v>
      </c>
      <c r="D83" s="65">
        <v>3.9006150000000002</v>
      </c>
    </row>
    <row r="84" spans="1:4">
      <c r="A84" s="58">
        <v>2019</v>
      </c>
      <c r="B84" s="65">
        <v>4.611599</v>
      </c>
      <c r="C84" s="65">
        <v>4.7237590000000003</v>
      </c>
      <c r="D84" s="65">
        <v>4.0541790000000004</v>
      </c>
    </row>
    <row r="91" spans="1:4">
      <c r="A91" s="17" t="s">
        <v>48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6270B-AADD-4E97-8340-A43038F89619}">
  <sheetPr>
    <pageSetUpPr fitToPage="1"/>
  </sheetPr>
  <dimension ref="A1:Q67"/>
  <sheetViews>
    <sheetView workbookViewId="0">
      <selection activeCell="A4" sqref="A4"/>
    </sheetView>
  </sheetViews>
  <sheetFormatPr baseColWidth="10" defaultRowHeight="15"/>
  <cols>
    <col min="1" max="1" width="11.85546875" bestFit="1" customWidth="1"/>
    <col min="2" max="11" width="14.42578125" bestFit="1" customWidth="1"/>
  </cols>
  <sheetData>
    <row r="1" spans="1:17">
      <c r="A1" s="5" t="s">
        <v>49</v>
      </c>
    </row>
    <row r="2" spans="1:17">
      <c r="A2" s="14"/>
    </row>
    <row r="3" spans="1:17">
      <c r="A3" s="16" t="s">
        <v>76</v>
      </c>
    </row>
    <row r="4" spans="1:17">
      <c r="A4" s="15" t="s">
        <v>15</v>
      </c>
    </row>
    <row r="6" spans="1:17" hidden="1">
      <c r="B6">
        <v>2005</v>
      </c>
      <c r="C6" s="13">
        <v>2006</v>
      </c>
      <c r="D6" s="13">
        <v>2007</v>
      </c>
      <c r="E6" s="13">
        <v>2008</v>
      </c>
      <c r="F6" s="13">
        <v>2009</v>
      </c>
      <c r="G6" s="13">
        <v>2010</v>
      </c>
      <c r="H6" s="13">
        <v>2011</v>
      </c>
      <c r="I6" s="13">
        <v>2012</v>
      </c>
      <c r="J6" s="13">
        <v>2013</v>
      </c>
      <c r="K6" s="13">
        <v>2014</v>
      </c>
      <c r="L6" s="13">
        <v>2015</v>
      </c>
      <c r="M6" s="13">
        <v>2016</v>
      </c>
      <c r="N6" s="13">
        <v>2017</v>
      </c>
      <c r="O6" s="13">
        <v>2018</v>
      </c>
      <c r="P6">
        <v>2019</v>
      </c>
    </row>
    <row r="7" spans="1:17" hidden="1">
      <c r="A7" t="s">
        <v>16</v>
      </c>
      <c r="B7" s="17">
        <v>8328.7067889126956</v>
      </c>
      <c r="C7" s="17">
        <v>8466.2048226062543</v>
      </c>
      <c r="D7" s="17">
        <v>8627.6821770968618</v>
      </c>
      <c r="E7" s="17">
        <v>8515.6403665620637</v>
      </c>
      <c r="F7" s="17">
        <v>8599.6296190222729</v>
      </c>
      <c r="G7" s="17">
        <v>8831.4069787937606</v>
      </c>
      <c r="H7" s="17">
        <v>8831.9567144643115</v>
      </c>
      <c r="I7" s="17">
        <v>8727.9076710252539</v>
      </c>
      <c r="J7" s="17">
        <v>8582.8566787794298</v>
      </c>
      <c r="K7" s="17">
        <v>8334.1850536697275</v>
      </c>
      <c r="L7" s="17">
        <v>8271.8952599314889</v>
      </c>
      <c r="M7" s="17">
        <v>8615.8300900423037</v>
      </c>
      <c r="N7" s="17">
        <v>8622.1058886022238</v>
      </c>
      <c r="O7" s="17">
        <v>8937.8814998738108</v>
      </c>
      <c r="P7" s="17">
        <v>8797.8333196415551</v>
      </c>
      <c r="Q7" s="17"/>
    </row>
    <row r="8" spans="1:17" hidden="1">
      <c r="A8" s="13" t="s">
        <v>17</v>
      </c>
      <c r="B8" s="17">
        <v>12516.989518505987</v>
      </c>
      <c r="C8" s="17">
        <v>12646.763269707926</v>
      </c>
      <c r="D8" s="17">
        <v>12640.849647577472</v>
      </c>
      <c r="E8" s="17">
        <v>12537.388142791935</v>
      </c>
      <c r="F8" s="17">
        <v>12769.986931553192</v>
      </c>
      <c r="G8" s="17">
        <v>12906.783717111321</v>
      </c>
      <c r="H8" s="17">
        <v>12890.99621530303</v>
      </c>
      <c r="I8" s="17">
        <v>12776.767079586518</v>
      </c>
      <c r="J8" s="17">
        <v>12474.941717144435</v>
      </c>
      <c r="K8" s="17">
        <v>12486.569200480559</v>
      </c>
      <c r="L8" s="17">
        <v>12613.696958432489</v>
      </c>
      <c r="M8" s="17">
        <v>13077.453122984829</v>
      </c>
      <c r="N8" s="17">
        <v>13251.366977255087</v>
      </c>
      <c r="O8" s="17">
        <v>13611.075355176279</v>
      </c>
      <c r="P8" s="17">
        <v>13649.211038480276</v>
      </c>
      <c r="Q8" s="17"/>
    </row>
    <row r="9" spans="1:17" hidden="1">
      <c r="A9" s="13" t="s">
        <v>18</v>
      </c>
      <c r="B9" s="17">
        <v>14978.885912059628</v>
      </c>
      <c r="C9" s="17">
        <v>15256.737779911957</v>
      </c>
      <c r="D9" s="17">
        <v>15202.656183774752</v>
      </c>
      <c r="E9" s="17">
        <v>15163.710582952959</v>
      </c>
      <c r="F9" s="17">
        <v>15490.94620868526</v>
      </c>
      <c r="G9" s="17">
        <v>15525.311006510659</v>
      </c>
      <c r="H9" s="17">
        <v>15396.105826905463</v>
      </c>
      <c r="I9" s="17">
        <v>15374.681999057691</v>
      </c>
      <c r="J9" s="17">
        <v>15010.892271293824</v>
      </c>
      <c r="K9" s="17">
        <v>15165.035989900189</v>
      </c>
      <c r="L9" s="17">
        <v>15566.73506729166</v>
      </c>
      <c r="M9" s="17">
        <v>15987.286074930338</v>
      </c>
      <c r="N9" s="17">
        <v>16421.817392581819</v>
      </c>
      <c r="O9" s="17">
        <v>16644.977945288229</v>
      </c>
      <c r="P9" s="17">
        <v>17114.165800847681</v>
      </c>
      <c r="Q9" s="17"/>
    </row>
    <row r="10" spans="1:17" hidden="1">
      <c r="A10" s="13" t="s">
        <v>19</v>
      </c>
      <c r="B10" s="17">
        <v>17176.685914321042</v>
      </c>
      <c r="C10" s="17">
        <v>17388.619255830425</v>
      </c>
      <c r="D10" s="17">
        <v>17365.2050933748</v>
      </c>
      <c r="E10" s="17">
        <v>17395.919676476493</v>
      </c>
      <c r="F10" s="17">
        <v>17774.374084339091</v>
      </c>
      <c r="G10" s="17">
        <v>17672.428282824072</v>
      </c>
      <c r="H10" s="17">
        <v>17637.696421824421</v>
      </c>
      <c r="I10" s="17">
        <v>17569.372383689039</v>
      </c>
      <c r="J10" s="17">
        <v>17341.662829733716</v>
      </c>
      <c r="K10" s="17">
        <v>17633.230899609422</v>
      </c>
      <c r="L10" s="17">
        <v>18097.954292972528</v>
      </c>
      <c r="M10" s="17">
        <v>18561.241657559407</v>
      </c>
      <c r="N10" s="17">
        <v>19053.186087837319</v>
      </c>
      <c r="O10" s="17">
        <v>19288.31071004659</v>
      </c>
      <c r="P10" s="17">
        <v>19912.772713209361</v>
      </c>
      <c r="Q10" s="17"/>
    </row>
    <row r="11" spans="1:17" hidden="1">
      <c r="A11" s="13" t="s">
        <v>20</v>
      </c>
      <c r="B11" s="17">
        <v>19293.390821778892</v>
      </c>
      <c r="C11" s="17">
        <v>19493.492184353297</v>
      </c>
      <c r="D11" s="17">
        <v>19697.738476385097</v>
      </c>
      <c r="E11" s="17">
        <v>19517.559823898013</v>
      </c>
      <c r="F11" s="17">
        <v>20121.751132520123</v>
      </c>
      <c r="G11" s="17">
        <v>19992.83073590483</v>
      </c>
      <c r="H11" s="17">
        <v>19957.3450179547</v>
      </c>
      <c r="I11" s="17">
        <v>19920.094584874569</v>
      </c>
      <c r="J11" s="17">
        <v>19642.495539707277</v>
      </c>
      <c r="K11" s="17">
        <v>20017.800055332846</v>
      </c>
      <c r="L11" s="17">
        <v>20530.980179433154</v>
      </c>
      <c r="M11" s="17">
        <v>21119.635487963122</v>
      </c>
      <c r="N11" s="17">
        <v>21539.522584664672</v>
      </c>
      <c r="O11" s="17">
        <v>22019.32178208109</v>
      </c>
      <c r="P11" s="17">
        <v>22710.017950138797</v>
      </c>
      <c r="Q11" s="17"/>
    </row>
    <row r="12" spans="1:17" hidden="1">
      <c r="A12" s="13" t="s">
        <v>21</v>
      </c>
      <c r="B12" s="17">
        <v>21567.597566903689</v>
      </c>
      <c r="C12" s="17">
        <v>21796.495881357077</v>
      </c>
      <c r="D12" s="17">
        <v>22095.077248610971</v>
      </c>
      <c r="E12" s="17">
        <v>21883.682880968965</v>
      </c>
      <c r="F12" s="17">
        <v>22656.674347897086</v>
      </c>
      <c r="G12" s="17">
        <v>22573.133558928072</v>
      </c>
      <c r="H12" s="17">
        <v>22525.616207606658</v>
      </c>
      <c r="I12" s="17">
        <v>22275.19353972633</v>
      </c>
      <c r="J12" s="17">
        <v>22206.999014619549</v>
      </c>
      <c r="K12" s="17">
        <v>22442.705439747602</v>
      </c>
      <c r="L12" s="17">
        <v>23174.188044984225</v>
      </c>
      <c r="M12" s="17">
        <v>23903.015756588706</v>
      </c>
      <c r="N12" s="17">
        <v>24127.481939997633</v>
      </c>
      <c r="O12" s="17">
        <v>24749.540216610108</v>
      </c>
      <c r="P12" s="17">
        <v>25455.832633889218</v>
      </c>
      <c r="Q12" s="17"/>
    </row>
    <row r="13" spans="1:17" hidden="1">
      <c r="A13" s="13" t="s">
        <v>22</v>
      </c>
      <c r="B13" s="17">
        <v>24202.690131258794</v>
      </c>
      <c r="C13" s="17">
        <v>24606.544589505844</v>
      </c>
      <c r="D13" s="17">
        <v>24753.434911253236</v>
      </c>
      <c r="E13" s="17">
        <v>24581.019223318795</v>
      </c>
      <c r="F13" s="17">
        <v>25430.024418489502</v>
      </c>
      <c r="G13" s="17">
        <v>25450.641941033307</v>
      </c>
      <c r="H13" s="17">
        <v>25441.741483129736</v>
      </c>
      <c r="I13" s="17">
        <v>25226.992117880316</v>
      </c>
      <c r="J13" s="17">
        <v>25186.552833064252</v>
      </c>
      <c r="K13" s="17">
        <v>25433.752991419417</v>
      </c>
      <c r="L13" s="17">
        <v>26123.790648126163</v>
      </c>
      <c r="M13" s="17">
        <v>26943.136689056977</v>
      </c>
      <c r="N13" s="17">
        <v>27165.594804130997</v>
      </c>
      <c r="O13" s="17">
        <v>27773.745309781065</v>
      </c>
      <c r="P13" s="17">
        <v>28630.180601089134</v>
      </c>
      <c r="Q13" s="17"/>
    </row>
    <row r="14" spans="1:17" hidden="1">
      <c r="A14" s="13" t="s">
        <v>23</v>
      </c>
      <c r="B14" s="17">
        <v>27582.049991294829</v>
      </c>
      <c r="C14" s="17">
        <v>28245.845605631213</v>
      </c>
      <c r="D14" s="17">
        <v>28255.419784307836</v>
      </c>
      <c r="E14" s="17">
        <v>28248.604686325139</v>
      </c>
      <c r="F14" s="17">
        <v>29030.346476971983</v>
      </c>
      <c r="G14" s="17">
        <v>28941.994807461597</v>
      </c>
      <c r="H14" s="17">
        <v>29161.571377177315</v>
      </c>
      <c r="I14" s="17">
        <v>28998.888961230346</v>
      </c>
      <c r="J14" s="17">
        <v>29126.219361205629</v>
      </c>
      <c r="K14" s="17">
        <v>29449.868451367569</v>
      </c>
      <c r="L14" s="17">
        <v>30014.314244575606</v>
      </c>
      <c r="M14" s="17">
        <v>31088.44131225724</v>
      </c>
      <c r="N14" s="17">
        <v>30970.472414336196</v>
      </c>
      <c r="O14" s="17">
        <v>31668.364124922675</v>
      </c>
      <c r="P14" s="17">
        <v>32560.605672052105</v>
      </c>
      <c r="Q14" s="17"/>
    </row>
    <row r="15" spans="1:17" hidden="1">
      <c r="A15" s="13" t="s">
        <v>24</v>
      </c>
      <c r="B15" s="17">
        <v>33204.779223351921</v>
      </c>
      <c r="C15" s="17">
        <v>33984.897808382077</v>
      </c>
      <c r="D15" s="17">
        <v>33811.868403934939</v>
      </c>
      <c r="E15" s="17">
        <v>33717.510327230528</v>
      </c>
      <c r="F15" s="17">
        <v>34642.753037950482</v>
      </c>
      <c r="G15" s="17">
        <v>34796.844126387907</v>
      </c>
      <c r="H15" s="17">
        <v>34804.642185793062</v>
      </c>
      <c r="I15" s="17">
        <v>34840.77046898038</v>
      </c>
      <c r="J15" s="17">
        <v>34816.253764643654</v>
      </c>
      <c r="K15" s="17">
        <v>35394.173359357163</v>
      </c>
      <c r="L15" s="17">
        <v>35883.926736468937</v>
      </c>
      <c r="M15" s="17">
        <v>37031.278109901541</v>
      </c>
      <c r="N15" s="17">
        <v>36995.559700167905</v>
      </c>
      <c r="O15" s="17">
        <v>37511.035657498163</v>
      </c>
      <c r="P15" s="17">
        <v>38719.656371283221</v>
      </c>
      <c r="Q15" s="17"/>
    </row>
    <row r="16" spans="1:17" hidden="1">
      <c r="A16" s="13" t="s">
        <v>25</v>
      </c>
      <c r="B16" s="17">
        <v>54692.010568135374</v>
      </c>
      <c r="C16" s="17">
        <v>54998.467325902253</v>
      </c>
      <c r="D16" s="17">
        <v>56520.150866904485</v>
      </c>
      <c r="E16" s="17">
        <v>55152.951528359117</v>
      </c>
      <c r="F16" s="17">
        <v>54169.898194224952</v>
      </c>
      <c r="G16" s="17">
        <v>55934.05204411241</v>
      </c>
      <c r="H16" s="17">
        <v>56711.62791879729</v>
      </c>
      <c r="I16" s="17">
        <v>56386.052287633138</v>
      </c>
      <c r="J16" s="17">
        <v>57320.818154722838</v>
      </c>
      <c r="K16" s="17">
        <v>55844.871021019244</v>
      </c>
      <c r="L16" s="17">
        <v>57993.515949960522</v>
      </c>
      <c r="M16" s="17">
        <v>59828.509313724528</v>
      </c>
      <c r="N16" s="17">
        <v>60726.052306568323</v>
      </c>
      <c r="O16" s="17">
        <v>61620.467289938693</v>
      </c>
      <c r="P16" s="17">
        <v>64825.250197895963</v>
      </c>
      <c r="Q16" s="17"/>
    </row>
    <row r="17" spans="1:11" hidden="1"/>
    <row r="18" spans="1:11" hidden="1">
      <c r="A18" s="13"/>
      <c r="B18" s="13" t="s">
        <v>16</v>
      </c>
      <c r="C18" s="13" t="s">
        <v>17</v>
      </c>
      <c r="D18" s="13" t="s">
        <v>18</v>
      </c>
      <c r="E18" s="13" t="s">
        <v>19</v>
      </c>
      <c r="F18" s="13" t="s">
        <v>20</v>
      </c>
      <c r="G18" s="13" t="s">
        <v>21</v>
      </c>
      <c r="H18" s="13" t="s">
        <v>22</v>
      </c>
      <c r="I18" s="13" t="s">
        <v>23</v>
      </c>
      <c r="J18" s="13" t="s">
        <v>24</v>
      </c>
      <c r="K18" s="13" t="s">
        <v>25</v>
      </c>
    </row>
    <row r="19" spans="1:11" hidden="1">
      <c r="A19" s="13">
        <v>2005</v>
      </c>
      <c r="B19" s="17">
        <v>8328.7067889126956</v>
      </c>
      <c r="C19" s="17">
        <v>12516.989518505987</v>
      </c>
      <c r="D19" s="17">
        <v>14978.885912059628</v>
      </c>
      <c r="E19" s="17">
        <v>17176.685914321042</v>
      </c>
      <c r="F19" s="17">
        <v>19293.390821778892</v>
      </c>
      <c r="G19" s="17">
        <v>21567.597566903689</v>
      </c>
      <c r="H19" s="17">
        <v>24202.690131258794</v>
      </c>
      <c r="I19" s="17">
        <v>27582.049991294829</v>
      </c>
      <c r="J19" s="17">
        <v>33204.779223351921</v>
      </c>
      <c r="K19" s="17">
        <v>54692.010568135374</v>
      </c>
    </row>
    <row r="20" spans="1:11" hidden="1">
      <c r="A20" s="13">
        <v>2006</v>
      </c>
      <c r="B20" s="17">
        <v>8466.2048226062543</v>
      </c>
      <c r="C20" s="17">
        <v>12646.763269707926</v>
      </c>
      <c r="D20" s="17">
        <v>15256.737779911957</v>
      </c>
      <c r="E20" s="17">
        <v>17388.619255830425</v>
      </c>
      <c r="F20" s="17">
        <v>19493.492184353297</v>
      </c>
      <c r="G20" s="17">
        <v>21796.495881357077</v>
      </c>
      <c r="H20" s="17">
        <v>24606.544589505844</v>
      </c>
      <c r="I20" s="17">
        <v>28245.845605631213</v>
      </c>
      <c r="J20" s="17">
        <v>33984.897808382077</v>
      </c>
      <c r="K20" s="17">
        <v>54998.467325902253</v>
      </c>
    </row>
    <row r="21" spans="1:11" hidden="1">
      <c r="A21" s="13">
        <v>2007</v>
      </c>
      <c r="B21" s="17">
        <v>8627.6821770968618</v>
      </c>
      <c r="C21" s="17">
        <v>12640.849647577472</v>
      </c>
      <c r="D21" s="17">
        <v>15202.656183774752</v>
      </c>
      <c r="E21" s="17">
        <v>17365.2050933748</v>
      </c>
      <c r="F21" s="17">
        <v>19697.738476385097</v>
      </c>
      <c r="G21" s="17">
        <v>22095.077248610971</v>
      </c>
      <c r="H21" s="17">
        <v>24753.434911253236</v>
      </c>
      <c r="I21" s="17">
        <v>28255.419784307836</v>
      </c>
      <c r="J21" s="17">
        <v>33811.868403934939</v>
      </c>
      <c r="K21" s="17">
        <v>56520.150866904485</v>
      </c>
    </row>
    <row r="22" spans="1:11" hidden="1">
      <c r="A22" s="13">
        <v>2008</v>
      </c>
      <c r="B22" s="17">
        <v>8515.6403665620637</v>
      </c>
      <c r="C22" s="17">
        <v>12537.388142791935</v>
      </c>
      <c r="D22" s="17">
        <v>15163.710582952959</v>
      </c>
      <c r="E22" s="17">
        <v>17395.919676476493</v>
      </c>
      <c r="F22" s="17">
        <v>19517.559823898013</v>
      </c>
      <c r="G22" s="17">
        <v>21883.682880968965</v>
      </c>
      <c r="H22" s="17">
        <v>24581.019223318795</v>
      </c>
      <c r="I22" s="17">
        <v>28248.604686325139</v>
      </c>
      <c r="J22" s="17">
        <v>33717.510327230528</v>
      </c>
      <c r="K22" s="17">
        <v>55152.951528359117</v>
      </c>
    </row>
    <row r="23" spans="1:11" hidden="1">
      <c r="A23" s="13">
        <v>2009</v>
      </c>
      <c r="B23" s="17">
        <v>8599.6296190222729</v>
      </c>
      <c r="C23" s="17">
        <v>12769.986931553192</v>
      </c>
      <c r="D23" s="17">
        <v>15490.94620868526</v>
      </c>
      <c r="E23" s="17">
        <v>17774.374084339091</v>
      </c>
      <c r="F23" s="17">
        <v>20121.751132520123</v>
      </c>
      <c r="G23" s="17">
        <v>22656.674347897086</v>
      </c>
      <c r="H23" s="17">
        <v>25430.024418489502</v>
      </c>
      <c r="I23" s="17">
        <v>29030.346476971983</v>
      </c>
      <c r="J23" s="17">
        <v>34642.753037950482</v>
      </c>
      <c r="K23" s="17">
        <v>54169.898194224952</v>
      </c>
    </row>
    <row r="24" spans="1:11" hidden="1">
      <c r="A24" s="13">
        <v>2010</v>
      </c>
      <c r="B24" s="17">
        <v>8831.4069787937606</v>
      </c>
      <c r="C24" s="17">
        <v>12906.783717111321</v>
      </c>
      <c r="D24" s="17">
        <v>15525.311006510659</v>
      </c>
      <c r="E24" s="17">
        <v>17672.428282824072</v>
      </c>
      <c r="F24" s="17">
        <v>19992.83073590483</v>
      </c>
      <c r="G24" s="17">
        <v>22573.133558928072</v>
      </c>
      <c r="H24" s="17">
        <v>25450.641941033307</v>
      </c>
      <c r="I24" s="17">
        <v>28941.994807461597</v>
      </c>
      <c r="J24" s="17">
        <v>34796.844126387907</v>
      </c>
      <c r="K24" s="17">
        <v>55934.05204411241</v>
      </c>
    </row>
    <row r="25" spans="1:11" hidden="1">
      <c r="A25" s="13">
        <v>2011</v>
      </c>
      <c r="B25" s="17">
        <v>8831.9567144643115</v>
      </c>
      <c r="C25" s="17">
        <v>12890.99621530303</v>
      </c>
      <c r="D25" s="17">
        <v>15396.105826905463</v>
      </c>
      <c r="E25" s="17">
        <v>17637.696421824421</v>
      </c>
      <c r="F25" s="17">
        <v>19957.3450179547</v>
      </c>
      <c r="G25" s="17">
        <v>22525.616207606658</v>
      </c>
      <c r="H25" s="17">
        <v>25441.741483129736</v>
      </c>
      <c r="I25" s="17">
        <v>29161.571377177315</v>
      </c>
      <c r="J25" s="17">
        <v>34804.642185793062</v>
      </c>
      <c r="K25" s="17">
        <v>56711.62791879729</v>
      </c>
    </row>
    <row r="26" spans="1:11" hidden="1">
      <c r="A26" s="13">
        <v>2012</v>
      </c>
      <c r="B26" s="17">
        <v>8727.9076710252539</v>
      </c>
      <c r="C26" s="17">
        <v>12776.767079586518</v>
      </c>
      <c r="D26" s="17">
        <v>15374.681999057691</v>
      </c>
      <c r="E26" s="17">
        <v>17569.372383689039</v>
      </c>
      <c r="F26" s="17">
        <v>19920.094584874569</v>
      </c>
      <c r="G26" s="17">
        <v>22275.19353972633</v>
      </c>
      <c r="H26" s="17">
        <v>25226.992117880316</v>
      </c>
      <c r="I26" s="17">
        <v>28998.888961230346</v>
      </c>
      <c r="J26" s="17">
        <v>34840.77046898038</v>
      </c>
      <c r="K26" s="17">
        <v>56386.052287633138</v>
      </c>
    </row>
    <row r="27" spans="1:11" hidden="1">
      <c r="A27" s="13">
        <v>2013</v>
      </c>
      <c r="B27" s="17">
        <v>8582.8566787794298</v>
      </c>
      <c r="C27" s="17">
        <v>12474.941717144435</v>
      </c>
      <c r="D27" s="17">
        <v>15010.892271293824</v>
      </c>
      <c r="E27" s="17">
        <v>17341.662829733716</v>
      </c>
      <c r="F27" s="17">
        <v>19642.495539707277</v>
      </c>
      <c r="G27" s="17">
        <v>22206.999014619549</v>
      </c>
      <c r="H27" s="17">
        <v>25186.552833064252</v>
      </c>
      <c r="I27" s="17">
        <v>29126.219361205629</v>
      </c>
      <c r="J27" s="17">
        <v>34816.253764643654</v>
      </c>
      <c r="K27" s="17">
        <v>57320.818154722838</v>
      </c>
    </row>
    <row r="28" spans="1:11" hidden="1">
      <c r="A28" s="13">
        <v>2014</v>
      </c>
      <c r="B28" s="17">
        <v>8334.1850536697275</v>
      </c>
      <c r="C28" s="17">
        <v>12486.569200480559</v>
      </c>
      <c r="D28" s="17">
        <v>15165.035989900189</v>
      </c>
      <c r="E28" s="17">
        <v>17633.230899609422</v>
      </c>
      <c r="F28" s="17">
        <v>20017.800055332846</v>
      </c>
      <c r="G28" s="17">
        <v>22442.705439747602</v>
      </c>
      <c r="H28" s="17">
        <v>25433.752991419417</v>
      </c>
      <c r="I28" s="17">
        <v>29449.868451367569</v>
      </c>
      <c r="J28" s="17">
        <v>35394.173359357163</v>
      </c>
      <c r="K28" s="17">
        <v>55844.871021019244</v>
      </c>
    </row>
    <row r="29" spans="1:11" hidden="1">
      <c r="A29" s="13">
        <v>2015</v>
      </c>
      <c r="B29" s="17">
        <v>8271.8952599314889</v>
      </c>
      <c r="C29" s="17">
        <v>12613.696958432489</v>
      </c>
      <c r="D29" s="17">
        <v>15566.73506729166</v>
      </c>
      <c r="E29" s="17">
        <v>18097.954292972528</v>
      </c>
      <c r="F29" s="17">
        <v>20530.980179433154</v>
      </c>
      <c r="G29" s="17">
        <v>23174.188044984225</v>
      </c>
      <c r="H29" s="17">
        <v>26123.790648126163</v>
      </c>
      <c r="I29" s="17">
        <v>30014.314244575606</v>
      </c>
      <c r="J29" s="17">
        <v>35883.926736468937</v>
      </c>
      <c r="K29" s="17">
        <v>57993.515949960522</v>
      </c>
    </row>
    <row r="30" spans="1:11" hidden="1">
      <c r="A30" s="13">
        <v>2016</v>
      </c>
      <c r="B30" s="17">
        <v>8615.8300900423037</v>
      </c>
      <c r="C30" s="17">
        <v>13077.453122984829</v>
      </c>
      <c r="D30" s="17">
        <v>15987.286074930338</v>
      </c>
      <c r="E30" s="17">
        <v>18561.241657559407</v>
      </c>
      <c r="F30" s="17">
        <v>21119.635487963122</v>
      </c>
      <c r="G30" s="17">
        <v>23903.015756588706</v>
      </c>
      <c r="H30" s="17">
        <v>26943.136689056977</v>
      </c>
      <c r="I30" s="17">
        <v>31088.44131225724</v>
      </c>
      <c r="J30" s="17">
        <v>37031.278109901541</v>
      </c>
      <c r="K30" s="17">
        <v>59828.509313724528</v>
      </c>
    </row>
    <row r="31" spans="1:11" hidden="1">
      <c r="A31" s="13">
        <v>2017</v>
      </c>
      <c r="B31" s="17">
        <v>8622.1058886022238</v>
      </c>
      <c r="C31" s="17">
        <v>13251.366977255087</v>
      </c>
      <c r="D31" s="17">
        <v>16421.817392581819</v>
      </c>
      <c r="E31" s="17">
        <v>19053.186087837319</v>
      </c>
      <c r="F31" s="17">
        <v>21539.522584664672</v>
      </c>
      <c r="G31" s="17">
        <v>24127.481939997633</v>
      </c>
      <c r="H31" s="17">
        <v>27165.594804130997</v>
      </c>
      <c r="I31" s="17">
        <v>30970.472414336196</v>
      </c>
      <c r="J31" s="17">
        <v>36995.559700167905</v>
      </c>
      <c r="K31" s="17">
        <v>60726.052306568323</v>
      </c>
    </row>
    <row r="32" spans="1:11" hidden="1">
      <c r="A32" s="13">
        <v>2018</v>
      </c>
      <c r="B32" s="17">
        <v>8937.8814998738108</v>
      </c>
      <c r="C32" s="17">
        <v>13611.075355176279</v>
      </c>
      <c r="D32" s="17">
        <v>16644.977945288229</v>
      </c>
      <c r="E32" s="17">
        <v>19288.31071004659</v>
      </c>
      <c r="F32" s="17">
        <v>22019.32178208109</v>
      </c>
      <c r="G32" s="17">
        <v>24749.540216610108</v>
      </c>
      <c r="H32" s="17">
        <v>27773.745309781065</v>
      </c>
      <c r="I32" s="17">
        <v>31668.364124922675</v>
      </c>
      <c r="J32" s="17">
        <v>37511.035657498163</v>
      </c>
      <c r="K32" s="17">
        <v>61620.467289938693</v>
      </c>
    </row>
    <row r="33" spans="1:11" ht="17.25" hidden="1" customHeight="1">
      <c r="A33">
        <v>2019</v>
      </c>
      <c r="B33" s="17">
        <v>8797.8333196415551</v>
      </c>
      <c r="C33" s="17">
        <v>13649.211038480276</v>
      </c>
      <c r="D33" s="17">
        <v>17114.165800847681</v>
      </c>
      <c r="E33" s="17">
        <v>19912.772713209361</v>
      </c>
      <c r="F33" s="17">
        <v>22710.017950138797</v>
      </c>
      <c r="G33" s="17">
        <v>25455.832633889218</v>
      </c>
      <c r="H33" s="17">
        <v>28630.180601089134</v>
      </c>
      <c r="I33" s="17">
        <v>32560.605672052105</v>
      </c>
      <c r="J33" s="17">
        <v>38719.656371283221</v>
      </c>
      <c r="K33" s="17">
        <v>64825.250197895963</v>
      </c>
    </row>
    <row r="35" spans="1:11">
      <c r="A35" s="61" t="s">
        <v>0</v>
      </c>
      <c r="B35" s="62" t="s">
        <v>16</v>
      </c>
      <c r="C35" s="62" t="s">
        <v>17</v>
      </c>
      <c r="D35" s="62" t="s">
        <v>18</v>
      </c>
      <c r="E35" s="62" t="s">
        <v>19</v>
      </c>
      <c r="F35" s="62" t="s">
        <v>20</v>
      </c>
      <c r="G35" s="62" t="s">
        <v>21</v>
      </c>
      <c r="H35" s="62" t="s">
        <v>22</v>
      </c>
      <c r="I35" s="62" t="s">
        <v>23</v>
      </c>
      <c r="J35" s="62" t="s">
        <v>24</v>
      </c>
      <c r="K35" s="63" t="s">
        <v>25</v>
      </c>
    </row>
    <row r="36" spans="1:11">
      <c r="A36" s="69">
        <v>2005</v>
      </c>
      <c r="B36" s="70">
        <f>B19/B$19*100</f>
        <v>100</v>
      </c>
      <c r="C36" s="70">
        <f t="shared" ref="C36:K36" si="0">C19/C$19*100</f>
        <v>100</v>
      </c>
      <c r="D36" s="70">
        <f t="shared" si="0"/>
        <v>100</v>
      </c>
      <c r="E36" s="70">
        <f t="shared" si="0"/>
        <v>100</v>
      </c>
      <c r="F36" s="70">
        <f t="shared" si="0"/>
        <v>100</v>
      </c>
      <c r="G36" s="70">
        <f t="shared" si="0"/>
        <v>100</v>
      </c>
      <c r="H36" s="70">
        <f t="shared" si="0"/>
        <v>100</v>
      </c>
      <c r="I36" s="70">
        <f t="shared" si="0"/>
        <v>100</v>
      </c>
      <c r="J36" s="70">
        <f t="shared" si="0"/>
        <v>100</v>
      </c>
      <c r="K36" s="71">
        <f t="shared" si="0"/>
        <v>100</v>
      </c>
    </row>
    <row r="37" spans="1:11">
      <c r="A37" s="69">
        <v>2006</v>
      </c>
      <c r="B37" s="68">
        <f t="shared" ref="B37:K49" si="1">B20/B$19*100</f>
        <v>101.650892955874</v>
      </c>
      <c r="C37" s="68">
        <f t="shared" si="1"/>
        <v>101.03678085701098</v>
      </c>
      <c r="D37" s="68">
        <f t="shared" si="1"/>
        <v>101.85495683379648</v>
      </c>
      <c r="E37" s="68">
        <f t="shared" si="1"/>
        <v>101.23384302749976</v>
      </c>
      <c r="F37" s="68">
        <f t="shared" si="1"/>
        <v>101.03714979094565</v>
      </c>
      <c r="G37" s="68">
        <f t="shared" si="1"/>
        <v>101.06130649806188</v>
      </c>
      <c r="H37" s="68">
        <f t="shared" si="1"/>
        <v>101.66863458589445</v>
      </c>
      <c r="I37" s="68">
        <f t="shared" si="1"/>
        <v>102.40662175054386</v>
      </c>
      <c r="J37" s="68">
        <f t="shared" si="1"/>
        <v>102.34941656977354</v>
      </c>
      <c r="K37" s="72">
        <f t="shared" si="1"/>
        <v>100.56033185575632</v>
      </c>
    </row>
    <row r="38" spans="1:11">
      <c r="A38" s="69">
        <v>2007</v>
      </c>
      <c r="B38" s="68">
        <f t="shared" si="1"/>
        <v>103.5896976056615</v>
      </c>
      <c r="C38" s="68">
        <f t="shared" si="1"/>
        <v>100.98953609323043</v>
      </c>
      <c r="D38" s="68">
        <f t="shared" si="1"/>
        <v>101.49390464036424</v>
      </c>
      <c r="E38" s="68">
        <f t="shared" si="1"/>
        <v>101.09752940697705</v>
      </c>
      <c r="F38" s="68">
        <f t="shared" si="1"/>
        <v>102.09578325728916</v>
      </c>
      <c r="G38" s="68">
        <f t="shared" si="1"/>
        <v>102.44570439554528</v>
      </c>
      <c r="H38" s="68">
        <f t="shared" si="1"/>
        <v>102.27555192008649</v>
      </c>
      <c r="I38" s="68">
        <f t="shared" si="1"/>
        <v>102.44133337886608</v>
      </c>
      <c r="J38" s="68">
        <f t="shared" si="1"/>
        <v>101.82831867816206</v>
      </c>
      <c r="K38" s="72">
        <f t="shared" si="1"/>
        <v>103.34260942279971</v>
      </c>
    </row>
    <row r="39" spans="1:11">
      <c r="A39" s="69">
        <v>2008</v>
      </c>
      <c r="B39" s="68">
        <f t="shared" si="1"/>
        <v>102.24444901696164</v>
      </c>
      <c r="C39" s="68">
        <f t="shared" si="1"/>
        <v>100.16296749514562</v>
      </c>
      <c r="D39" s="68">
        <f t="shared" si="1"/>
        <v>101.23390131935331</v>
      </c>
      <c r="E39" s="68">
        <f t="shared" si="1"/>
        <v>101.27634494365797</v>
      </c>
      <c r="F39" s="68">
        <f t="shared" si="1"/>
        <v>101.16189530492521</v>
      </c>
      <c r="G39" s="68">
        <f t="shared" si="1"/>
        <v>101.46555643522541</v>
      </c>
      <c r="H39" s="68">
        <f t="shared" si="1"/>
        <v>101.56316958986049</v>
      </c>
      <c r="I39" s="68">
        <f t="shared" si="1"/>
        <v>102.41662492541592</v>
      </c>
      <c r="J39" s="68">
        <f t="shared" si="1"/>
        <v>101.54414851076021</v>
      </c>
      <c r="K39" s="71">
        <f t="shared" si="1"/>
        <v>100.84279395735416</v>
      </c>
    </row>
    <row r="40" spans="1:11">
      <c r="A40" s="69">
        <v>2009</v>
      </c>
      <c r="B40" s="68">
        <f t="shared" si="1"/>
        <v>103.25287991252416</v>
      </c>
      <c r="C40" s="68">
        <f t="shared" si="1"/>
        <v>102.02123212353223</v>
      </c>
      <c r="D40" s="68">
        <f t="shared" si="1"/>
        <v>103.418547278028</v>
      </c>
      <c r="E40" s="68">
        <f t="shared" si="1"/>
        <v>103.47964777955059</v>
      </c>
      <c r="F40" s="68">
        <f t="shared" si="1"/>
        <v>104.2934926182398</v>
      </c>
      <c r="G40" s="68">
        <f t="shared" si="1"/>
        <v>105.04959709868022</v>
      </c>
      <c r="H40" s="68">
        <f t="shared" si="1"/>
        <v>105.07106557401053</v>
      </c>
      <c r="I40" s="68">
        <f t="shared" si="1"/>
        <v>105.25086600210736</v>
      </c>
      <c r="J40" s="68">
        <f t="shared" si="1"/>
        <v>104.33062302545677</v>
      </c>
      <c r="K40" s="72">
        <f t="shared" si="1"/>
        <v>99.045358968363445</v>
      </c>
    </row>
    <row r="41" spans="1:11">
      <c r="A41" s="69">
        <v>2010</v>
      </c>
      <c r="B41" s="68">
        <f t="shared" si="1"/>
        <v>106.03575324023014</v>
      </c>
      <c r="C41" s="68">
        <f t="shared" si="1"/>
        <v>103.11412099553998</v>
      </c>
      <c r="D41" s="68">
        <f t="shared" si="1"/>
        <v>103.64796886536868</v>
      </c>
      <c r="E41" s="68">
        <f t="shared" si="1"/>
        <v>102.88613514257547</v>
      </c>
      <c r="F41" s="68">
        <f t="shared" si="1"/>
        <v>103.62528246375639</v>
      </c>
      <c r="G41" s="68">
        <f t="shared" si="1"/>
        <v>104.6622531271977</v>
      </c>
      <c r="H41" s="68">
        <f t="shared" si="1"/>
        <v>105.15625247857356</v>
      </c>
      <c r="I41" s="68">
        <f t="shared" si="1"/>
        <v>104.9305429313484</v>
      </c>
      <c r="J41" s="68">
        <f t="shared" si="1"/>
        <v>104.79468600687558</v>
      </c>
      <c r="K41" s="72">
        <f t="shared" si="1"/>
        <v>102.27097424847767</v>
      </c>
    </row>
    <row r="42" spans="1:11">
      <c r="A42" s="69">
        <v>2011</v>
      </c>
      <c r="B42" s="68">
        <f t="shared" si="1"/>
        <v>106.04235373277338</v>
      </c>
      <c r="C42" s="68">
        <f t="shared" si="1"/>
        <v>102.98799241018845</v>
      </c>
      <c r="D42" s="68">
        <f t="shared" si="1"/>
        <v>102.7853868257981</v>
      </c>
      <c r="E42" s="68">
        <f t="shared" si="1"/>
        <v>102.68393163735394</v>
      </c>
      <c r="F42" s="68">
        <f t="shared" si="1"/>
        <v>103.44135565546269</v>
      </c>
      <c r="G42" s="68">
        <f t="shared" si="1"/>
        <v>104.44193488742151</v>
      </c>
      <c r="H42" s="68">
        <f t="shared" si="1"/>
        <v>105.11947781486759</v>
      </c>
      <c r="I42" s="68">
        <f t="shared" si="1"/>
        <v>105.72662795688137</v>
      </c>
      <c r="J42" s="68">
        <f t="shared" si="1"/>
        <v>104.81817075692528</v>
      </c>
      <c r="K42" s="71">
        <f t="shared" si="1"/>
        <v>103.69271001318535</v>
      </c>
    </row>
    <row r="43" spans="1:11">
      <c r="A43" s="69">
        <v>2012</v>
      </c>
      <c r="B43" s="68">
        <f t="shared" si="1"/>
        <v>104.79307162840672</v>
      </c>
      <c r="C43" s="68">
        <f t="shared" si="1"/>
        <v>102.07539968533534</v>
      </c>
      <c r="D43" s="68">
        <f t="shared" si="1"/>
        <v>102.64235998138824</v>
      </c>
      <c r="E43" s="68">
        <f t="shared" si="1"/>
        <v>102.28615968951608</v>
      </c>
      <c r="F43" s="68">
        <f t="shared" si="1"/>
        <v>103.24828211321069</v>
      </c>
      <c r="G43" s="68">
        <f t="shared" si="1"/>
        <v>103.28082889449159</v>
      </c>
      <c r="H43" s="68">
        <f t="shared" si="1"/>
        <v>104.23218237752255</v>
      </c>
      <c r="I43" s="68">
        <f t="shared" si="1"/>
        <v>105.13681532149599</v>
      </c>
      <c r="J43" s="68">
        <f t="shared" si="1"/>
        <v>104.9269752243313</v>
      </c>
      <c r="K43" s="72">
        <f t="shared" si="1"/>
        <v>103.09742081503353</v>
      </c>
    </row>
    <row r="44" spans="1:11">
      <c r="A44" s="69">
        <v>2013</v>
      </c>
      <c r="B44" s="68">
        <f t="shared" si="1"/>
        <v>103.05149282245189</v>
      </c>
      <c r="C44" s="68">
        <f t="shared" si="1"/>
        <v>99.664074166560695</v>
      </c>
      <c r="D44" s="68">
        <f t="shared" si="1"/>
        <v>100.21367650052282</v>
      </c>
      <c r="E44" s="68">
        <f t="shared" si="1"/>
        <v>100.96047000123069</v>
      </c>
      <c r="F44" s="68">
        <f t="shared" si="1"/>
        <v>101.80945237233419</v>
      </c>
      <c r="G44" s="68">
        <f t="shared" si="1"/>
        <v>102.96463918029075</v>
      </c>
      <c r="H44" s="68">
        <f t="shared" si="1"/>
        <v>104.06509646849031</v>
      </c>
      <c r="I44" s="68">
        <f t="shared" si="1"/>
        <v>105.59845758527069</v>
      </c>
      <c r="J44" s="68">
        <f t="shared" si="1"/>
        <v>104.85314035805553</v>
      </c>
      <c r="K44" s="72">
        <f t="shared" si="1"/>
        <v>104.80656600347959</v>
      </c>
    </row>
    <row r="45" spans="1:11">
      <c r="A45" s="69">
        <v>2014</v>
      </c>
      <c r="B45" s="68">
        <f t="shared" si="1"/>
        <v>100.06577569478523</v>
      </c>
      <c r="C45" s="68">
        <f t="shared" si="1"/>
        <v>99.756967775834184</v>
      </c>
      <c r="D45" s="68">
        <f t="shared" si="1"/>
        <v>101.24274982087078</v>
      </c>
      <c r="E45" s="68">
        <f t="shared" si="1"/>
        <v>102.65793405995586</v>
      </c>
      <c r="F45" s="68">
        <f t="shared" si="1"/>
        <v>103.75470149464977</v>
      </c>
      <c r="G45" s="68">
        <f t="shared" si="1"/>
        <v>104.05751206238567</v>
      </c>
      <c r="H45" s="68">
        <f t="shared" si="1"/>
        <v>105.08647118764148</v>
      </c>
      <c r="I45" s="68">
        <f t="shared" si="1"/>
        <v>106.77186235490923</v>
      </c>
      <c r="J45" s="68">
        <f t="shared" si="1"/>
        <v>106.59361148369119</v>
      </c>
      <c r="K45" s="71">
        <f t="shared" si="1"/>
        <v>102.10791382673277</v>
      </c>
    </row>
    <row r="46" spans="1:11">
      <c r="A46" s="69">
        <v>2015</v>
      </c>
      <c r="B46" s="68">
        <f t="shared" si="1"/>
        <v>99.317882950846155</v>
      </c>
      <c r="C46" s="68">
        <f t="shared" si="1"/>
        <v>100.77260941845101</v>
      </c>
      <c r="D46" s="68">
        <f t="shared" si="1"/>
        <v>103.92451854352365</v>
      </c>
      <c r="E46" s="68">
        <f t="shared" si="1"/>
        <v>105.36348154263786</v>
      </c>
      <c r="F46" s="68">
        <f t="shared" si="1"/>
        <v>106.41457672778409</v>
      </c>
      <c r="G46" s="68">
        <f t="shared" si="1"/>
        <v>107.44909335913199</v>
      </c>
      <c r="H46" s="68">
        <f t="shared" si="1"/>
        <v>107.93754953043913</v>
      </c>
      <c r="I46" s="68">
        <f t="shared" si="1"/>
        <v>108.81828672650664</v>
      </c>
      <c r="J46" s="68">
        <f t="shared" si="1"/>
        <v>108.06855993559159</v>
      </c>
      <c r="K46" s="72">
        <f t="shared" si="1"/>
        <v>106.03654052489463</v>
      </c>
    </row>
    <row r="47" spans="1:11">
      <c r="A47" s="69">
        <v>2016</v>
      </c>
      <c r="B47" s="68">
        <f t="shared" si="1"/>
        <v>103.4473935558859</v>
      </c>
      <c r="C47" s="68">
        <f t="shared" si="1"/>
        <v>104.47762302309364</v>
      </c>
      <c r="D47" s="68">
        <f t="shared" si="1"/>
        <v>106.73214395777484</v>
      </c>
      <c r="E47" s="68">
        <f t="shared" si="1"/>
        <v>108.0606686886205</v>
      </c>
      <c r="F47" s="68">
        <f t="shared" si="1"/>
        <v>109.46564905595919</v>
      </c>
      <c r="G47" s="68">
        <f t="shared" si="1"/>
        <v>110.82836501580874</v>
      </c>
      <c r="H47" s="68">
        <f t="shared" si="1"/>
        <v>111.32290064838197</v>
      </c>
      <c r="I47" s="68">
        <f t="shared" si="1"/>
        <v>112.71258417002747</v>
      </c>
      <c r="J47" s="68">
        <f t="shared" si="1"/>
        <v>111.52394015575493</v>
      </c>
      <c r="K47" s="72">
        <f t="shared" si="1"/>
        <v>109.39168023305726</v>
      </c>
    </row>
    <row r="48" spans="1:11">
      <c r="A48" s="69">
        <v>2017</v>
      </c>
      <c r="B48" s="68">
        <f t="shared" si="1"/>
        <v>103.52274497260613</v>
      </c>
      <c r="C48" s="68">
        <f t="shared" si="1"/>
        <v>105.86704540787019</v>
      </c>
      <c r="D48" s="68">
        <f t="shared" si="1"/>
        <v>109.63310281548024</v>
      </c>
      <c r="E48" s="68">
        <f t="shared" si="1"/>
        <v>110.92469282419461</v>
      </c>
      <c r="F48" s="68">
        <f t="shared" si="1"/>
        <v>111.64197513871063</v>
      </c>
      <c r="G48" s="68">
        <f t="shared" si="1"/>
        <v>111.86912156142131</v>
      </c>
      <c r="H48" s="68">
        <f t="shared" si="1"/>
        <v>112.24204688323256</v>
      </c>
      <c r="I48" s="68">
        <f t="shared" si="1"/>
        <v>112.28488246562813</v>
      </c>
      <c r="J48" s="68">
        <f t="shared" si="1"/>
        <v>111.4163700692521</v>
      </c>
      <c r="K48" s="71">
        <f t="shared" si="1"/>
        <v>111.03276635060935</v>
      </c>
    </row>
    <row r="49" spans="1:13">
      <c r="A49" s="69">
        <v>2018</v>
      </c>
      <c r="B49" s="68">
        <f t="shared" si="1"/>
        <v>107.31415724434024</v>
      </c>
      <c r="C49" s="68">
        <f t="shared" si="1"/>
        <v>108.74080652582411</v>
      </c>
      <c r="D49" s="68">
        <f t="shared" si="1"/>
        <v>111.12293693276089</v>
      </c>
      <c r="E49" s="68">
        <f t="shared" si="1"/>
        <v>112.29355188922085</v>
      </c>
      <c r="F49" s="68">
        <f t="shared" si="1"/>
        <v>114.12883295364075</v>
      </c>
      <c r="G49" s="68">
        <f t="shared" si="1"/>
        <v>114.75334765421084</v>
      </c>
      <c r="H49" s="68">
        <f t="shared" si="1"/>
        <v>114.75478617936814</v>
      </c>
      <c r="I49" s="68">
        <f t="shared" si="1"/>
        <v>114.81512119265076</v>
      </c>
      <c r="J49" s="68">
        <f t="shared" si="1"/>
        <v>112.96878502091585</v>
      </c>
      <c r="K49" s="72">
        <f t="shared" si="1"/>
        <v>112.66813315113336</v>
      </c>
    </row>
    <row r="50" spans="1:13">
      <c r="A50" s="73">
        <v>2019</v>
      </c>
      <c r="B50" s="74">
        <f t="shared" ref="B50:K50" si="2">B33/B$19*100</f>
        <v>105.63264553091685</v>
      </c>
      <c r="C50" s="74">
        <f t="shared" si="2"/>
        <v>109.04547789466736</v>
      </c>
      <c r="D50" s="74">
        <f t="shared" si="2"/>
        <v>114.25526505325018</v>
      </c>
      <c r="E50" s="74">
        <f t="shared" si="2"/>
        <v>115.92907277070898</v>
      </c>
      <c r="F50" s="74">
        <f t="shared" si="2"/>
        <v>117.70879551407378</v>
      </c>
      <c r="G50" s="74">
        <f t="shared" si="2"/>
        <v>118.02813250258424</v>
      </c>
      <c r="H50" s="74">
        <f t="shared" si="2"/>
        <v>118.29338162749127</v>
      </c>
      <c r="I50" s="74">
        <f t="shared" si="2"/>
        <v>118.0499842554435</v>
      </c>
      <c r="J50" s="74">
        <f t="shared" si="2"/>
        <v>116.60868488489409</v>
      </c>
      <c r="K50" s="75">
        <f t="shared" si="2"/>
        <v>118.52782431016425</v>
      </c>
    </row>
    <row r="51" spans="1:13">
      <c r="C51" s="17"/>
      <c r="D51" s="17"/>
      <c r="E51" s="17"/>
      <c r="F51" s="17"/>
      <c r="G51" s="17"/>
      <c r="H51" s="17"/>
      <c r="I51" s="17"/>
      <c r="J51" s="17"/>
      <c r="K51" s="17"/>
      <c r="M51" s="49"/>
    </row>
    <row r="52" spans="1:13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</row>
    <row r="53" spans="1:13">
      <c r="A53" s="58"/>
      <c r="B53" s="50"/>
      <c r="C53" s="50"/>
      <c r="D53" s="50"/>
      <c r="E53" s="50"/>
      <c r="F53" s="50"/>
      <c r="G53" s="50"/>
      <c r="H53" s="50"/>
      <c r="I53" s="50"/>
      <c r="J53" s="50"/>
      <c r="K53" s="50"/>
    </row>
    <row r="54" spans="1:13">
      <c r="A54" s="17" t="s">
        <v>48</v>
      </c>
      <c r="H54" s="51"/>
      <c r="I54" s="51"/>
      <c r="J54" s="51"/>
      <c r="K54" s="51"/>
    </row>
    <row r="55" spans="1:13">
      <c r="A55" s="58"/>
      <c r="B55" s="51"/>
      <c r="C55" s="51"/>
      <c r="D55" s="51"/>
      <c r="E55" s="51"/>
      <c r="F55" s="51"/>
      <c r="G55" s="51"/>
      <c r="H55" s="51"/>
      <c r="I55" s="51"/>
      <c r="J55" s="51"/>
      <c r="K55" s="51"/>
    </row>
    <row r="56" spans="1:13">
      <c r="A56" s="58"/>
      <c r="B56" s="51"/>
      <c r="C56" s="51"/>
      <c r="D56" s="51"/>
      <c r="E56" s="51"/>
      <c r="F56" s="51"/>
      <c r="G56" s="51"/>
      <c r="H56" s="51"/>
      <c r="I56" s="51"/>
      <c r="J56" s="51"/>
      <c r="K56" s="51"/>
    </row>
    <row r="57" spans="1:13">
      <c r="A57" s="58"/>
      <c r="B57" s="51"/>
      <c r="C57" s="51"/>
      <c r="D57" s="51"/>
      <c r="E57" s="51"/>
      <c r="F57" s="51"/>
      <c r="G57" s="51"/>
      <c r="H57" s="51"/>
      <c r="I57" s="51"/>
      <c r="J57" s="51"/>
      <c r="K57" s="51"/>
    </row>
    <row r="58" spans="1:13">
      <c r="A58" s="58"/>
      <c r="B58" s="51"/>
      <c r="C58" s="51"/>
      <c r="D58" s="51"/>
      <c r="E58" s="51"/>
      <c r="F58" s="51"/>
      <c r="G58" s="51"/>
      <c r="H58" s="51"/>
      <c r="I58" s="51"/>
      <c r="J58" s="51"/>
      <c r="K58" s="51"/>
    </row>
    <row r="59" spans="1:13">
      <c r="A59" s="58"/>
      <c r="B59" s="51"/>
      <c r="C59" s="51"/>
      <c r="D59" s="51"/>
      <c r="E59" s="51"/>
      <c r="F59" s="51"/>
      <c r="G59" s="51"/>
      <c r="H59" s="51"/>
      <c r="I59" s="51"/>
      <c r="J59" s="51"/>
      <c r="K59" s="51"/>
    </row>
    <row r="60" spans="1:13">
      <c r="A60" s="58"/>
      <c r="B60" s="51"/>
      <c r="C60" s="51"/>
      <c r="D60" s="51"/>
      <c r="E60" s="51"/>
      <c r="F60" s="51"/>
      <c r="G60" s="51"/>
      <c r="H60" s="51"/>
      <c r="I60" s="51"/>
      <c r="J60" s="51"/>
      <c r="K60" s="51"/>
    </row>
    <row r="61" spans="1:13">
      <c r="A61" s="58"/>
      <c r="B61" s="51"/>
      <c r="C61" s="51"/>
      <c r="D61" s="51"/>
      <c r="E61" s="51"/>
      <c r="F61" s="51"/>
      <c r="G61" s="51"/>
      <c r="H61" s="51"/>
      <c r="I61" s="51"/>
      <c r="J61" s="51"/>
      <c r="K61" s="51"/>
    </row>
    <row r="62" spans="1:13">
      <c r="A62" s="58"/>
      <c r="B62" s="51"/>
      <c r="C62" s="51"/>
      <c r="D62" s="51"/>
      <c r="E62" s="51"/>
      <c r="F62" s="51"/>
      <c r="G62" s="51"/>
      <c r="H62" s="51"/>
      <c r="I62" s="51"/>
      <c r="J62" s="51"/>
      <c r="K62" s="51"/>
    </row>
    <row r="63" spans="1:13">
      <c r="A63" s="58"/>
      <c r="B63" s="51"/>
      <c r="C63" s="51"/>
      <c r="D63" s="51"/>
      <c r="E63" s="51"/>
      <c r="F63" s="51"/>
      <c r="G63" s="51"/>
      <c r="H63" s="51"/>
      <c r="I63" s="51"/>
      <c r="J63" s="51"/>
      <c r="K63" s="51"/>
    </row>
    <row r="64" spans="1:13">
      <c r="A64" s="58"/>
      <c r="B64" s="51"/>
      <c r="C64" s="51"/>
      <c r="D64" s="51"/>
      <c r="E64" s="51"/>
      <c r="F64" s="51"/>
      <c r="G64" s="51"/>
      <c r="H64" s="51"/>
      <c r="I64" s="51"/>
      <c r="J64" s="51"/>
      <c r="K64" s="51"/>
    </row>
    <row r="65" spans="1:11">
      <c r="A65" s="58"/>
      <c r="B65" s="51"/>
      <c r="C65" s="51"/>
      <c r="D65" s="51"/>
      <c r="E65" s="51"/>
      <c r="F65" s="51"/>
      <c r="G65" s="51"/>
      <c r="H65" s="51"/>
      <c r="I65" s="51"/>
      <c r="J65" s="51"/>
      <c r="K65" s="51"/>
    </row>
    <row r="66" spans="1:11">
      <c r="A66" s="58"/>
      <c r="B66" s="51"/>
      <c r="C66" s="51"/>
      <c r="D66" s="51"/>
      <c r="E66" s="51"/>
      <c r="F66" s="51"/>
      <c r="G66" s="51"/>
      <c r="H66" s="51"/>
      <c r="I66" s="51"/>
      <c r="J66" s="51"/>
      <c r="K66" s="51"/>
    </row>
    <row r="67" spans="1:11">
      <c r="A67" s="58"/>
      <c r="B67" s="51"/>
      <c r="C67" s="51"/>
      <c r="D67" s="51"/>
      <c r="E67" s="51"/>
      <c r="F67" s="51"/>
      <c r="G67" s="51"/>
      <c r="H67" s="51"/>
      <c r="I67" s="51"/>
      <c r="J67" s="51"/>
      <c r="K67" s="51"/>
    </row>
  </sheetData>
  <autoFilter ref="B35:K35" xr:uid="{31C6270B-AADD-4E97-8340-A43038F89619}"/>
  <phoneticPr fontId="14" type="noConversion"/>
  <pageMargins left="0.25" right="0.25" top="0.75" bottom="0.75" header="0.3" footer="0.3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E83C-5F2E-438D-AB0A-9CB296AD4E51}">
  <dimension ref="A1:F41"/>
  <sheetViews>
    <sheetView workbookViewId="0"/>
  </sheetViews>
  <sheetFormatPr baseColWidth="10" defaultRowHeight="15"/>
  <cols>
    <col min="2" max="2" width="22" customWidth="1"/>
    <col min="3" max="3" width="17.42578125" customWidth="1"/>
    <col min="4" max="4" width="21.42578125" customWidth="1"/>
  </cols>
  <sheetData>
    <row r="1" spans="1:6">
      <c r="A1" s="5" t="s">
        <v>49</v>
      </c>
    </row>
    <row r="2" spans="1:6">
      <c r="A2" s="18"/>
    </row>
    <row r="3" spans="1:6">
      <c r="A3" s="20" t="s">
        <v>66</v>
      </c>
    </row>
    <row r="4" spans="1:6">
      <c r="A4" s="21" t="s">
        <v>26</v>
      </c>
    </row>
    <row r="5" spans="1:6">
      <c r="A5" s="19" t="s">
        <v>27</v>
      </c>
    </row>
    <row r="9" spans="1:6">
      <c r="A9" s="61" t="s">
        <v>0</v>
      </c>
      <c r="B9" s="62" t="s">
        <v>2</v>
      </c>
      <c r="C9" s="62" t="s">
        <v>4</v>
      </c>
      <c r="D9" s="63" t="s">
        <v>3</v>
      </c>
    </row>
    <row r="10" spans="1:6">
      <c r="A10" s="78">
        <v>1991</v>
      </c>
      <c r="B10" s="79">
        <v>19243.056640625</v>
      </c>
      <c r="C10" s="79">
        <v>20324.40625</v>
      </c>
      <c r="D10" s="80">
        <v>15737.7197265625</v>
      </c>
      <c r="F10" s="48"/>
    </row>
    <row r="11" spans="1:6">
      <c r="A11" s="77">
        <v>1992</v>
      </c>
      <c r="B11" s="79">
        <v>19717.763671875</v>
      </c>
      <c r="C11" s="79">
        <v>20813.20703125</v>
      </c>
      <c r="D11" s="80">
        <v>16336.654296875</v>
      </c>
      <c r="E11" s="17"/>
      <c r="F11" s="48"/>
    </row>
    <row r="12" spans="1:6">
      <c r="A12" s="76">
        <v>1993</v>
      </c>
      <c r="B12" s="79">
        <v>19665.283203125</v>
      </c>
      <c r="C12" s="79">
        <v>20777.31640625</v>
      </c>
      <c r="D12" s="80">
        <v>16613.830078125</v>
      </c>
      <c r="E12" s="17"/>
      <c r="F12" s="48"/>
    </row>
    <row r="13" spans="1:6">
      <c r="A13" s="76">
        <v>1994</v>
      </c>
      <c r="B13" s="79">
        <v>19280.75390625</v>
      </c>
      <c r="C13" s="79">
        <v>20057.19921875</v>
      </c>
      <c r="D13" s="80">
        <v>16893.388671875</v>
      </c>
      <c r="E13" s="17"/>
      <c r="F13" s="48"/>
    </row>
    <row r="14" spans="1:6">
      <c r="A14" s="76">
        <v>1995</v>
      </c>
      <c r="B14" s="79">
        <v>19332.451171875</v>
      </c>
      <c r="C14" s="79">
        <v>20005.298828125</v>
      </c>
      <c r="D14" s="80">
        <v>17220.30859375</v>
      </c>
      <c r="E14" s="17"/>
      <c r="F14" s="48"/>
    </row>
    <row r="15" spans="1:6">
      <c r="A15" s="76">
        <v>1996</v>
      </c>
      <c r="B15" s="79">
        <v>19548.474609375</v>
      </c>
      <c r="C15" s="79">
        <v>20193.58984375</v>
      </c>
      <c r="D15" s="80">
        <v>17325.09765625</v>
      </c>
      <c r="E15" s="17"/>
      <c r="F15" s="48"/>
    </row>
    <row r="16" spans="1:6">
      <c r="A16" s="76">
        <v>1997</v>
      </c>
      <c r="B16" s="79">
        <v>19635.748046875</v>
      </c>
      <c r="C16" s="79">
        <v>20149.763671875</v>
      </c>
      <c r="D16" s="80">
        <v>17863.6171875</v>
      </c>
      <c r="E16" s="17"/>
      <c r="F16" s="48"/>
    </row>
    <row r="17" spans="1:6">
      <c r="A17" s="76">
        <v>1998</v>
      </c>
      <c r="B17" s="79">
        <v>19725.5546875</v>
      </c>
      <c r="C17" s="79">
        <v>20491.517578125</v>
      </c>
      <c r="D17" s="80">
        <v>17427.25390625</v>
      </c>
      <c r="E17" s="17"/>
      <c r="F17" s="48"/>
    </row>
    <row r="18" spans="1:6">
      <c r="A18" s="76">
        <v>1999</v>
      </c>
      <c r="B18" s="79">
        <v>20576.486328125</v>
      </c>
      <c r="C18" s="79">
        <v>21462.28515625</v>
      </c>
      <c r="D18" s="80">
        <v>18293.650390625</v>
      </c>
      <c r="E18" s="17"/>
      <c r="F18" s="48"/>
    </row>
    <row r="19" spans="1:6">
      <c r="A19" s="76">
        <v>2000</v>
      </c>
      <c r="B19" s="79">
        <v>20734.251953125</v>
      </c>
      <c r="C19" s="79">
        <v>21444.3046875</v>
      </c>
      <c r="D19" s="80">
        <v>18310.984375</v>
      </c>
      <c r="E19" s="17"/>
      <c r="F19" s="48"/>
    </row>
    <row r="20" spans="1:6">
      <c r="A20" s="76">
        <v>2001</v>
      </c>
      <c r="B20" s="79">
        <v>20400</v>
      </c>
      <c r="C20" s="79">
        <v>20978.673828125</v>
      </c>
      <c r="D20" s="80">
        <v>18284.662109375</v>
      </c>
      <c r="E20" s="17"/>
      <c r="F20" s="48"/>
    </row>
    <row r="21" spans="1:6">
      <c r="A21" s="76">
        <v>2002</v>
      </c>
      <c r="B21" s="79">
        <v>20834.140625</v>
      </c>
      <c r="C21" s="79">
        <v>21546.703125</v>
      </c>
      <c r="D21" s="80">
        <v>18482.32421875</v>
      </c>
      <c r="E21" s="17"/>
      <c r="F21" s="48"/>
    </row>
    <row r="22" spans="1:6">
      <c r="A22" s="76">
        <v>2003</v>
      </c>
      <c r="B22" s="79">
        <v>20644.91015625</v>
      </c>
      <c r="C22" s="79">
        <v>21276.875</v>
      </c>
      <c r="D22" s="80">
        <v>18322.75390625</v>
      </c>
      <c r="E22" s="17"/>
      <c r="F22" s="48"/>
    </row>
    <row r="23" spans="1:6">
      <c r="A23" s="76">
        <v>2004</v>
      </c>
      <c r="B23" s="79">
        <v>20677.50390625</v>
      </c>
      <c r="C23" s="79">
        <v>21316.955078125</v>
      </c>
      <c r="D23" s="80">
        <v>17888.49609375</v>
      </c>
      <c r="E23" s="17"/>
      <c r="F23" s="48"/>
    </row>
    <row r="24" spans="1:6">
      <c r="A24" s="76">
        <v>2005</v>
      </c>
      <c r="B24" s="79">
        <v>20440.8359375</v>
      </c>
      <c r="C24" s="79">
        <v>21092.03515625</v>
      </c>
      <c r="D24" s="80">
        <v>17737.8203125</v>
      </c>
      <c r="E24" s="17"/>
      <c r="F24" s="48"/>
    </row>
    <row r="25" spans="1:6">
      <c r="A25" s="76">
        <v>2006</v>
      </c>
      <c r="B25" s="79">
        <v>20608.068359375</v>
      </c>
      <c r="C25" s="79">
        <v>21126.712890625</v>
      </c>
      <c r="D25" s="80">
        <v>18621.005859375</v>
      </c>
      <c r="E25" s="17"/>
      <c r="F25" s="48"/>
    </row>
    <row r="26" spans="1:6">
      <c r="A26" s="76">
        <v>2007</v>
      </c>
      <c r="B26" s="79">
        <v>20850.15625</v>
      </c>
      <c r="C26" s="79">
        <v>21624.283203125</v>
      </c>
      <c r="D26" s="80">
        <v>18183.037109375</v>
      </c>
      <c r="E26" s="17"/>
      <c r="F26" s="48"/>
    </row>
    <row r="27" spans="1:6">
      <c r="A27" s="76">
        <v>2008</v>
      </c>
      <c r="B27" s="79">
        <v>20659.412109375</v>
      </c>
      <c r="C27" s="79">
        <v>21423.744140625</v>
      </c>
      <c r="D27" s="80">
        <v>18419.26953125</v>
      </c>
      <c r="E27" s="17"/>
      <c r="F27" s="48"/>
    </row>
    <row r="28" spans="1:6">
      <c r="A28" s="76">
        <v>2009</v>
      </c>
      <c r="B28" s="79">
        <v>21386.119140625</v>
      </c>
      <c r="C28" s="79">
        <v>22035.431640625</v>
      </c>
      <c r="D28" s="80">
        <v>18730.296875</v>
      </c>
      <c r="E28" s="17"/>
      <c r="F28" s="48"/>
    </row>
    <row r="29" spans="1:6">
      <c r="A29" s="76">
        <v>2010</v>
      </c>
      <c r="B29" s="79">
        <v>21218.884765625</v>
      </c>
      <c r="C29" s="79">
        <v>22095.134765625</v>
      </c>
      <c r="D29" s="80">
        <v>18354.79296875</v>
      </c>
      <c r="E29" s="17"/>
      <c r="F29" s="48"/>
    </row>
    <row r="30" spans="1:6">
      <c r="A30" s="76">
        <v>2011</v>
      </c>
      <c r="B30" s="79">
        <v>21116.59765625</v>
      </c>
      <c r="C30" s="79">
        <v>21719.189453125</v>
      </c>
      <c r="D30" s="80">
        <v>19246.849609375</v>
      </c>
      <c r="E30" s="17"/>
      <c r="F30" s="48"/>
    </row>
    <row r="31" spans="1:6">
      <c r="A31" s="76">
        <v>2012</v>
      </c>
      <c r="B31" s="79">
        <v>21104.017578125</v>
      </c>
      <c r="C31" s="79">
        <v>21716.861328125</v>
      </c>
      <c r="D31" s="80">
        <v>18387.23046875</v>
      </c>
      <c r="E31" s="17"/>
      <c r="F31" s="48"/>
    </row>
    <row r="32" spans="1:6">
      <c r="A32" s="76">
        <v>2013</v>
      </c>
      <c r="B32" s="79">
        <v>20867.173828125</v>
      </c>
      <c r="C32" s="79">
        <v>21553.70703125</v>
      </c>
      <c r="D32" s="80">
        <v>18505.359375</v>
      </c>
      <c r="E32" s="17"/>
      <c r="F32" s="48"/>
    </row>
    <row r="33" spans="1:6">
      <c r="A33" s="76">
        <v>2014</v>
      </c>
      <c r="B33" s="79">
        <v>21243.216796875</v>
      </c>
      <c r="C33" s="79">
        <v>21892.126953125</v>
      </c>
      <c r="D33" s="80">
        <v>18192.462890625</v>
      </c>
      <c r="E33" s="17"/>
      <c r="F33" s="48"/>
    </row>
    <row r="34" spans="1:6">
      <c r="A34" s="76">
        <v>2015</v>
      </c>
      <c r="B34" s="79">
        <v>21846</v>
      </c>
      <c r="C34" s="79">
        <v>22488</v>
      </c>
      <c r="D34" s="80">
        <v>19187</v>
      </c>
      <c r="E34" s="17"/>
      <c r="F34" s="48"/>
    </row>
    <row r="35" spans="1:6">
      <c r="A35" s="76">
        <v>2016</v>
      </c>
      <c r="B35" s="79">
        <v>22474.849609375</v>
      </c>
      <c r="C35" s="79">
        <v>23326.412109375</v>
      </c>
      <c r="D35" s="80">
        <v>19365.837890625</v>
      </c>
      <c r="E35" s="17"/>
      <c r="F35" s="48"/>
    </row>
    <row r="36" spans="1:6">
      <c r="A36" s="76">
        <v>2017</v>
      </c>
      <c r="B36" s="79">
        <v>22829.412109375</v>
      </c>
      <c r="C36" s="79">
        <v>23546.078125</v>
      </c>
      <c r="D36" s="80">
        <v>19482.353515625</v>
      </c>
      <c r="E36" s="17"/>
      <c r="F36" s="48"/>
    </row>
    <row r="37" spans="1:6">
      <c r="A37" s="76">
        <v>2018</v>
      </c>
      <c r="B37" s="79">
        <v>23413.080078125</v>
      </c>
      <c r="C37" s="79">
        <v>23954.71875</v>
      </c>
      <c r="D37" s="80">
        <v>20453.53515625</v>
      </c>
      <c r="E37" s="17"/>
      <c r="F37" s="48"/>
    </row>
    <row r="38" spans="1:6">
      <c r="A38" s="79">
        <v>2019</v>
      </c>
      <c r="B38" s="79">
        <v>24037.2265625</v>
      </c>
      <c r="C38" s="79">
        <v>24730.927734375</v>
      </c>
      <c r="D38" s="80">
        <v>21094.015625</v>
      </c>
      <c r="E38" s="17"/>
      <c r="F38" s="48"/>
    </row>
    <row r="41" spans="1:6">
      <c r="A41" s="17" t="s">
        <v>48</v>
      </c>
    </row>
  </sheetData>
  <autoFilter ref="A9:D9" xr:uid="{3D68E83C-5F2E-438D-AB0A-9CB296AD4E51}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11BD079411FE49B3A320B36E16C40A" ma:contentTypeVersion="16" ma:contentTypeDescription="Create a new document." ma:contentTypeScope="" ma:versionID="b72013eab95de01bc4193e5f7352fd69">
  <xsd:schema xmlns:xsd="http://www.w3.org/2001/XMLSchema" xmlns:xs="http://www.w3.org/2001/XMLSchema" xmlns:p="http://schemas.microsoft.com/office/2006/metadata/properties" xmlns:ns2="cbe35f3d-6df8-4aee-b8db-a11309bafd66" xmlns:ns3="256fe39e-9433-4ae6-ab05-b6569aa3ca88" targetNamespace="http://schemas.microsoft.com/office/2006/metadata/properties" ma:root="true" ma:fieldsID="741fc96b9b6592a7e8436987c6c27b31" ns2:_="" ns3:_="">
    <xsd:import namespace="cbe35f3d-6df8-4aee-b8db-a11309bafd66"/>
    <xsd:import namespace="256fe39e-9433-4ae6-ab05-b6569aa3ca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35f3d-6df8-4aee-b8db-a11309bafd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fe39e-9433-4ae6-ab05-b6569aa3ca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929f478-f752-4584-82d5-eb530c989b64}" ma:internalName="TaxCatchAll" ma:showField="CatchAllData" ma:web="256fe39e-9433-4ae6-ab05-b6569aa3ca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e35f3d-6df8-4aee-b8db-a11309bafd66">
      <Terms xmlns="http://schemas.microsoft.com/office/infopath/2007/PartnerControls"/>
    </lcf76f155ced4ddcb4097134ff3c332f>
    <TaxCatchAll xmlns="256fe39e-9433-4ae6-ab05-b6569aa3ca8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F668E3-E2E5-40F0-828F-7B0F27938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e35f3d-6df8-4aee-b8db-a11309bafd66"/>
    <ds:schemaRef ds:uri="256fe39e-9433-4ae6-ab05-b6569aa3ca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61C331-7E6E-49E9-ABC5-62D53A8AC554}">
  <ds:schemaRefs>
    <ds:schemaRef ds:uri="http://schemas.microsoft.com/office/2006/metadata/properties"/>
    <ds:schemaRef ds:uri="http://schemas.microsoft.com/office/infopath/2007/PartnerControls"/>
    <ds:schemaRef ds:uri="cbe35f3d-6df8-4aee-b8db-a11309bafd66"/>
    <ds:schemaRef ds:uri="256fe39e-9433-4ae6-ab05-b6569aa3ca88"/>
  </ds:schemaRefs>
</ds:datastoreItem>
</file>

<file path=customXml/itemProps3.xml><?xml version="1.0" encoding="utf-8"?>
<ds:datastoreItem xmlns:ds="http://schemas.openxmlformats.org/officeDocument/2006/customXml" ds:itemID="{3DB3DFF8-A1C8-4620-96FC-38F86D208A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Inhaltsverzeichnis</vt:lpstr>
      <vt:lpstr>Gini</vt:lpstr>
      <vt:lpstr>Einkommensarmut</vt:lpstr>
      <vt:lpstr>Armutslücke</vt:lpstr>
      <vt:lpstr>Palma-Index</vt:lpstr>
      <vt:lpstr>Theil-Index</vt:lpstr>
      <vt:lpstr>8-2-Decile Ratios</vt:lpstr>
      <vt:lpstr>Einkommensdezile</vt:lpstr>
      <vt:lpstr>Medianeinkommen</vt:lpstr>
      <vt:lpstr>Erwerbslosigkeit</vt:lpstr>
      <vt:lpstr>BIP</vt:lpstr>
      <vt:lpstr>Arbeitnehmerentgelt &amp; Gewinnein</vt:lpstr>
      <vt:lpstr>Bruttlöhne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Zucco</dc:creator>
  <cp:lastModifiedBy>Jutta Höhne</cp:lastModifiedBy>
  <cp:lastPrinted>2022-12-01T09:25:30Z</cp:lastPrinted>
  <dcterms:created xsi:type="dcterms:W3CDTF">2021-11-26T13:09:37Z</dcterms:created>
  <dcterms:modified xsi:type="dcterms:W3CDTF">2023-01-04T12:41:00Z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0x010100EC11BD079411FE49B3A320B36E16C40A</vt:lpwstr>
  </property>
  <property fmtid="{D5CDD505-2E9C-101B-9397-08002B2CF9AE}" pid="3" name="MediaServiceImageTags">
    <vt:lpwstr/>
  </property>
</Properties>
</file>