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5_BR_Zusammensetzung\7_Alter_Vorsitz\"/>
    </mc:Choice>
  </mc:AlternateContent>
  <xr:revisionPtr revIDLastSave="0" documentId="13_ncr:1_{36F650ED-885D-4B04-A9BD-594BB96DC9FF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<sst xmlns="http://schemas.openxmlformats.org/spreadsheetml/2006/main" count="263" uniqueCount="154">
  <si>
    <t>Durchschnittsalter Betriebsratsvorsitzende</t>
  </si>
  <si>
    <t>Auswertung WSI-Betriebs- und Personalrätebefragung 2023</t>
  </si>
  <si>
    <t>Tabellensammlung 5.7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</si>
  <si>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</si>
  <si>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</si>
  <si>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</si>
  <si>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Durchschnittsalter Betriebsratsvorsitzende, Angaben gruppiert nach Branche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</si>
  <si>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</si>
  <si>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</si>
  <si>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</si>
  <si>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</si>
  <si>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</si>
  <si>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</si>
  <si>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</si>
  <si>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</si>
  <si>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</si>
  <si>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</si>
  <si>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</si>
  <si>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</si>
  <si>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</si>
  <si>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</si>
  <si>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</si>
  <si>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Mittelwert</t>
  </si>
  <si>
    <t>Tab. 2: Durchschnittsalter Betriebsratsvorsitzende,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</si>
  <si>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</si>
  <si>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</si>
  <si>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</si>
  <si>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</si>
  <si>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</si>
  <si>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</si>
  <si>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Durchschnittsalter Betriebsratsvorsitzende,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</si>
  <si>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</si>
  <si>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</si>
  <si>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</si>
  <si>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</si>
  <si>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</si>
  <si>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</si>
  <si>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</si>
  <si>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</si>
  <si>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</si>
  <si>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</si>
  <si>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</si>
  <si>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</si>
  <si>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</si>
  <si>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</si>
  <si>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</si>
  <si>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</si>
  <si>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</si>
  <si>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Durchschnittsalter Betriebsratsvorsitzende,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</si>
  <si>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</si>
  <si>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</si>
  <si>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</si>
  <si>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</si>
  <si>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</si>
  <si>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</si>
  <si>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</si>
  <si>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</si>
  <si>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</si>
  <si>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</si>
  <si>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</si>
  <si>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</si>
  <si>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</si>
  <si>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Durchschnittsalter Betriebsratsvorsitzende, Angaben gruppiert nach Tarifbindung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</si>
  <si>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</si>
  <si>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</si>
  <si>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</si>
  <si>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</si>
  <si>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</si>
  <si>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Durchschnittsalter Betriebsratsvorsitzende,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</si>
  <si>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</si>
  <si>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</si>
  <si>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</si>
  <si>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</si>
  <si>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</si>
  <si>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Durchschnittsalter Betriebsratsvorsitzende,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</si>
  <si>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</si>
  <si>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</si>
  <si>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</si>
  <si>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</si>
  <si>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</si>
  <si>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</si>
  <si>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</si>
  <si>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</si>
  <si>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</si>
  <si>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</si>
  <si>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</si>
  <si>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</si>
  <si>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</si>
  <si>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Durchschnittsalter Betriebsratsvorsitzende,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</si>
  <si>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</si>
  <si>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</si>
  <si>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</si>
  <si>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</si>
  <si>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</si>
  <si>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Durchschnittsalter Betriebsratsvorsitzende,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</si>
  <si>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</si>
  <si>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</si>
  <si>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</si>
  <si>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</si>
  <si>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</si>
  <si>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</si>
  <si>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</si>
  <si>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</si>
  <si>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</si>
  <si>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</si>
  <si>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</si>
  <si>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</si>
  <si>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</si>
  <si>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</si>
  <si>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</si>
  <si>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</si>
  <si>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</si>
  <si>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</si>
  <si>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</si>
  <si>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</si>
  <si>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</si>
  <si>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</si>
  <si>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</si>
  <si>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</si>
  <si>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</si>
  <si>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</si>
  <si>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</si>
  <si>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</si>
  <si>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</si>
  <si>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</si>
  <si>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</si>
  <si>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Durchschnittsalter Betriebsratsvorsitzende,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</si>
  <si>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</si>
  <si>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</si>
  <si>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</si>
  <si>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</si>
  <si>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</si>
  <si>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Durchschnittsalter Betriebsratsvorsitzende,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</si>
  <si>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</si>
  <si>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</si>
  <si>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</si>
  <si>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</si>
  <si>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Durchschnittsalter Betriebsratsvorsitzende,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</si>
  <si>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</si>
  <si>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</si>
  <si>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</si>
  <si>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</si>
  <si>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</si>
  <si>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</si>
  <si>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</si>
  <si>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Durchschnittsalter Betriebsratsvorsitzende, Angaben gruppiert nach gewerkschaftlichem Organisationsbereich</t>
  </si>
  <si>
    <t>Tab. 9: Durchschnittsalter Betriebsratsvorsitzende, Angaben gruppiert nach Anteil Vollzeitbeschäftigter an Belegschaft</t>
  </si>
  <si>
    <t>Tab. 10: Durchschnittsalter Betriebsratsvorsitzende, Angaben gruppiert nach Anteil Teilzeitbeschäftigter an Belegschaft</t>
  </si>
  <si>
    <t>Tab. 13: Durchschnittsalter Betriebsratsvorsitzende, Angaben gruppiert nach Anteil befristet Beschäftigter an Belegschaft</t>
  </si>
  <si>
    <t>Tab. 14: Durchschnittsalter Betriebsratsvorsitzende, Angaben gruppiert nach Anteil Beschäftigter mit Migrationshintergrund an Belegschaft</t>
  </si>
  <si>
    <t>Tab. 15: Durchschnittsalter Betriebsratsvorsitzende, Angaben gruppiert nach Anteil von Gewerkschaftsmitgliedern</t>
  </si>
  <si>
    <t>Tab. 16: Durchschnittsalter Betriebsratsvorsitzende, Angaben gruppiert nach Anteil hochqualifizierter Tätigkeiten an Belegschaft</t>
  </si>
  <si>
    <t>Tab. 17: Durchschnittsalter Betriebsratsvorsitzende, Angaben gruppiert nach Anteil mittlerer Tätigkeiten an Belegschaft</t>
  </si>
  <si>
    <t>Tab. 18: Durchschnittsalter Betriebsratsvorsitzende,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</si>
</sst>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95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6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94" fillId="0" borderId="0" applyNumberFormat="0" applyFill="0" applyBorder="0" applyAlignment="0" applyProtection="0"/>
  </cellStyleXfs>
  <cellXfs count="63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6" fillId="0" borderId="8" xfId="0" applyNumberFormat="1" applyFont="1" applyBorder="1" applyAlignment="1" applyProtection="1">
      <alignment horizontal="right"/>
    </xf>
    <xf numFmtId="0" fontId="7" fillId="0" borderId="9" xfId="0" applyNumberFormat="1" applyFont="1" applyBorder="1" applyAlignment="1" applyProtection="1">
      <alignment horizontal="left"/>
    </xf>
    <xf numFmtId="0" fontId="8" fillId="0" borderId="10" xfId="0" applyNumberFormat="1" applyFont="1" applyBorder="1" applyAlignment="1" applyProtection="1"/>
    <xf numFmtId="0" fontId="9" fillId="0" borderId="11" xfId="0" applyNumberFormat="1" applyFont="1" applyBorder="1" applyAlignment="1" applyProtection="1">
      <alignment horizontal="left"/>
    </xf>
    <xf numFmtId="3" fontId="10" fillId="0" borderId="12" xfId="0" applyNumberFormat="1" applyFont="1" applyBorder="1" applyAlignment="1" applyProtection="1">
      <alignment horizontal="right"/>
    </xf>
    <xf numFmtId="164" fontId="11" fillId="0" borderId="13" xfId="0" applyNumberFormat="1" applyFont="1" applyBorder="1" applyAlignment="1" applyProtection="1">
      <alignment horizontal="right"/>
    </xf>
    <xf numFmtId="0" fontId="12" fillId="0" borderId="14" xfId="0" applyNumberFormat="1" applyFont="1" applyBorder="1" applyAlignment="1" applyProtection="1">
      <alignment horizontal="left"/>
    </xf>
    <xf numFmtId="3" fontId="13" fillId="0" borderId="15" xfId="0" applyNumberFormat="1" applyFont="1" applyBorder="1" applyAlignment="1" applyProtection="1">
      <alignment horizontal="right"/>
    </xf>
    <xf numFmtId="164" fontId="14" fillId="0" borderId="16" xfId="0" applyNumberFormat="1" applyFont="1" applyBorder="1" applyAlignment="1" applyProtection="1">
      <alignment horizontal="right"/>
    </xf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0" fontId="18" fillId="0" borderId="20" xfId="0" applyNumberFormat="1" applyFont="1" applyBorder="1" applyAlignment="1" applyProtection="1">
      <alignment horizontal="left"/>
    </xf>
    <xf numFmtId="3" fontId="19" fillId="0" borderId="21" xfId="0" applyNumberFormat="1" applyFont="1" applyBorder="1" applyAlignment="1" applyProtection="1">
      <alignment horizontal="right"/>
    </xf>
    <xf numFmtId="164" fontId="20" fillId="0" borderId="22" xfId="0" applyNumberFormat="1" applyFont="1" applyBorder="1" applyAlignment="1" applyProtection="1">
      <alignment horizontal="right"/>
    </xf>
    <xf numFmtId="0" fontId="21" fillId="0" borderId="23" xfId="0" applyNumberFormat="1" applyFont="1" applyBorder="1" applyAlignment="1" applyProtection="1">
      <alignment horizontal="left"/>
    </xf>
    <xf numFmtId="3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0" fontId="24" fillId="0" borderId="26" xfId="0" applyNumberFormat="1" applyFont="1" applyBorder="1" applyAlignment="1" applyProtection="1">
      <alignment horizontal="left"/>
    </xf>
    <xf numFmtId="3" fontId="25" fillId="0" borderId="27" xfId="0" applyNumberFormat="1" applyFont="1" applyBorder="1" applyAlignment="1" applyProtection="1">
      <alignment horizontal="right"/>
    </xf>
    <xf numFmtId="164" fontId="26" fillId="0" borderId="28" xfId="0" applyNumberFormat="1" applyFont="1" applyBorder="1" applyAlignment="1" applyProtection="1">
      <alignment horizontal="right"/>
    </xf>
    <xf numFmtId="0" fontId="27" fillId="0" borderId="29" xfId="0" applyNumberFormat="1" applyFont="1" applyBorder="1" applyAlignment="1" applyProtection="1">
      <alignment horizontal="left"/>
    </xf>
    <xf numFmtId="3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0" fontId="33" fillId="0" borderId="35" xfId="0" applyNumberFormat="1" applyFont="1" applyBorder="1" applyAlignment="1" applyProtection="1">
      <alignment horizontal="left"/>
    </xf>
    <xf numFmtId="3" fontId="34" fillId="0" borderId="36" xfId="0" applyNumberFormat="1" applyFont="1" applyBorder="1" applyAlignment="1" applyProtection="1">
      <alignment horizontal="right"/>
    </xf>
    <xf numFmtId="164" fontId="35" fillId="0" borderId="37" xfId="0" applyNumberFormat="1" applyFont="1" applyBorder="1" applyAlignment="1" applyProtection="1">
      <alignment horizontal="right"/>
    </xf>
    <xf numFmtId="0" fontId="36" fillId="0" borderId="38" xfId="0" applyNumberFormat="1" applyFont="1" applyBorder="1" applyAlignment="1" applyProtection="1">
      <alignment horizontal="left"/>
    </xf>
    <xf numFmtId="3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0" fontId="39" fillId="0" borderId="41" xfId="0" applyNumberFormat="1" applyFont="1" applyBorder="1" applyAlignment="1" applyProtection="1">
      <alignment horizontal="left"/>
    </xf>
    <xf numFmtId="3" fontId="40" fillId="0" borderId="42" xfId="0" applyNumberFormat="1" applyFont="1" applyBorder="1" applyAlignment="1" applyProtection="1">
      <alignment horizontal="right"/>
    </xf>
    <xf numFmtId="164" fontId="41" fillId="0" borderId="43" xfId="0" applyNumberFormat="1" applyFont="1" applyBorder="1" applyAlignment="1" applyProtection="1">
      <alignment horizontal="right"/>
    </xf>
    <xf numFmtId="0" fontId="42" fillId="0" borderId="44" xfId="0" applyNumberFormat="1" applyFont="1" applyBorder="1" applyAlignment="1" applyProtection="1"/>
    <xf numFmtId="0" fontId="43" fillId="0" borderId="45" xfId="0" applyNumberFormat="1" applyFont="1" applyBorder="1" applyAlignment="1" applyProtection="1"/>
    <xf numFmtId="0" fontId="44" fillId="0" borderId="46" xfId="0" applyNumberFormat="1" applyFont="1" applyBorder="1" applyAlignment="1" applyProtection="1">
      <alignment wrapText="1"/>
    </xf>
    <xf numFmtId="0" fontId="45" fillId="0" borderId="47" xfId="0" applyNumberFormat="1" applyFont="1" applyBorder="1" applyAlignment="1" applyProtection="1">
      <alignment wrapText="1"/>
    </xf>
    <xf numFmtId="0" fontId="0" fillId="0" borderId="48" xfId="0" applyBorder="1"/>
    <xf numFmtId="0" fontId="0" fillId="0" borderId="49" xfId="0" applyBorder="1"/>
    <xf numFmtId="0" fontId="46" fillId="0" borderId="50" xfId="0" applyNumberFormat="1" applyFont="1" applyBorder="1" applyAlignment="1" applyProtection="1"/>
    <xf numFmtId="0" fontId="47" fillId="0" borderId="51" xfId="0" applyNumberFormat="1" applyFont="1" applyBorder="1" applyAlignment="1" applyProtection="1"/>
    <xf numFmtId="0" fontId="48" fillId="0" borderId="52" xfId="0" applyNumberFormat="1" applyFont="1" applyBorder="1" applyAlignment="1" applyProtection="1">
      <alignment horizontal="right"/>
    </xf>
    <xf numFmtId="0" fontId="49" fillId="0" borderId="53" xfId="0" applyNumberFormat="1" applyFont="1" applyBorder="1" applyAlignment="1" applyProtection="1">
      <alignment horizontal="right"/>
    </xf>
    <xf numFmtId="0" fontId="50" fillId="0" borderId="54" xfId="0" applyNumberFormat="1" applyFont="1" applyBorder="1" applyAlignment="1" applyProtection="1">
      <alignment horizontal="left"/>
    </xf>
    <xf numFmtId="0" fontId="51" fillId="0" borderId="55" xfId="0" applyNumberFormat="1" applyFont="1" applyBorder="1" applyAlignment="1" applyProtection="1"/>
    <xf numFmtId="0" fontId="52" fillId="0" borderId="56" xfId="0" applyNumberFormat="1" applyFont="1" applyBorder="1" applyAlignment="1" applyProtection="1">
      <alignment horizontal="left"/>
    </xf>
    <xf numFmtId="3" fontId="53" fillId="0" borderId="57" xfId="0" applyNumberFormat="1" applyFont="1" applyBorder="1" applyAlignment="1" applyProtection="1">
      <alignment horizontal="right"/>
    </xf>
    <xf numFmtId="164" fontId="54" fillId="0" borderId="58" xfId="0" applyNumberFormat="1" applyFont="1" applyBorder="1" applyAlignment="1" applyProtection="1">
      <alignment horizontal="right"/>
    </xf>
    <xf numFmtId="0" fontId="55" fillId="0" borderId="59" xfId="0" applyNumberFormat="1" applyFont="1" applyBorder="1" applyAlignment="1" applyProtection="1">
      <alignment horizontal="left"/>
    </xf>
    <xf numFmtId="3" fontId="56" fillId="0" borderId="60" xfId="0" applyNumberFormat="1" applyFont="1" applyBorder="1" applyAlignment="1" applyProtection="1">
      <alignment horizontal="right"/>
    </xf>
    <xf numFmtId="164" fontId="57" fillId="0" borderId="61" xfId="0" applyNumberFormat="1" applyFont="1" applyBorder="1" applyAlignment="1" applyProtection="1">
      <alignment horizontal="right"/>
    </xf>
    <xf numFmtId="0" fontId="58" fillId="0" borderId="62" xfId="0" applyNumberFormat="1" applyFont="1" applyBorder="1" applyAlignment="1" applyProtection="1">
      <alignment horizontal="left"/>
    </xf>
    <xf numFmtId="3" fontId="59" fillId="0" borderId="63" xfId="0" applyNumberFormat="1" applyFont="1" applyBorder="1" applyAlignment="1" applyProtection="1">
      <alignment horizontal="right"/>
    </xf>
    <xf numFmtId="164" fontId="60" fillId="0" borderId="64" xfId="0" applyNumberFormat="1" applyFont="1" applyBorder="1" applyAlignment="1" applyProtection="1">
      <alignment horizontal="right"/>
    </xf>
    <xf numFmtId="0" fontId="61" fillId="0" borderId="65" xfId="0" applyNumberFormat="1" applyFont="1" applyBorder="1" applyAlignment="1" applyProtection="1">
      <alignment horizontal="left"/>
    </xf>
    <xf numFmtId="3" fontId="62" fillId="0" borderId="66" xfId="0" applyNumberFormat="1" applyFont="1" applyBorder="1" applyAlignment="1" applyProtection="1">
      <alignment horizontal="right"/>
    </xf>
    <xf numFmtId="164" fontId="63" fillId="0" borderId="67" xfId="0" applyNumberFormat="1" applyFont="1" applyBorder="1" applyAlignment="1" applyProtection="1">
      <alignment horizontal="right"/>
    </xf>
    <xf numFmtId="0" fontId="64" fillId="0" borderId="68" xfId="0" applyNumberFormat="1" applyFont="1" applyBorder="1" applyAlignment="1" applyProtection="1">
      <alignment horizontal="left"/>
    </xf>
    <xf numFmtId="3" fontId="65" fillId="0" borderId="69" xfId="0" applyNumberFormat="1" applyFont="1" applyBorder="1" applyAlignment="1" applyProtection="1">
      <alignment horizontal="right"/>
    </xf>
    <xf numFmtId="164" fontId="66" fillId="0" borderId="70" xfId="0" applyNumberFormat="1" applyFont="1" applyBorder="1" applyAlignment="1" applyProtection="1">
      <alignment horizontal="right"/>
    </xf>
    <xf numFmtId="0" fontId="67" fillId="0" borderId="71" xfId="0" applyNumberFormat="1" applyFont="1" applyBorder="1" applyAlignment="1" applyProtection="1">
      <alignment horizontal="left"/>
    </xf>
    <xf numFmtId="3" fontId="68" fillId="0" borderId="72" xfId="0" applyNumberFormat="1" applyFont="1" applyBorder="1" applyAlignment="1" applyProtection="1">
      <alignment horizontal="right"/>
    </xf>
    <xf numFmtId="164" fontId="69" fillId="0" borderId="73" xfId="0" applyNumberFormat="1" applyFont="1" applyBorder="1" applyAlignment="1" applyProtection="1">
      <alignment horizontal="right"/>
    </xf>
    <xf numFmtId="0" fontId="70" fillId="0" borderId="74" xfId="0" applyNumberFormat="1" applyFont="1" applyBorder="1" applyAlignment="1" applyProtection="1"/>
    <xf numFmtId="0" fontId="71" fillId="0" borderId="75" xfId="0" applyNumberFormat="1" applyFont="1" applyBorder="1" applyAlignment="1" applyProtection="1"/>
    <xf numFmtId="0" fontId="72" fillId="0" borderId="76" xfId="0" applyNumberFormat="1" applyFont="1" applyBorder="1" applyAlignment="1" applyProtection="1">
      <alignment wrapText="1"/>
    </xf>
    <xf numFmtId="0" fontId="73" fillId="0" borderId="77" xfId="0" applyNumberFormat="1" applyFont="1" applyBorder="1" applyAlignment="1" applyProtection="1">
      <alignment wrapText="1"/>
    </xf>
    <xf numFmtId="0" fontId="0" fillId="0" borderId="78" xfId="0" applyBorder="1"/>
    <xf numFmtId="0" fontId="0" fillId="0" borderId="79" xfId="0" applyBorder="1"/>
    <xf numFmtId="0" fontId="74" fillId="0" borderId="80" xfId="0" applyNumberFormat="1" applyFont="1" applyBorder="1" applyAlignment="1" applyProtection="1"/>
    <xf numFmtId="0" fontId="75" fillId="0" borderId="81" xfId="0" applyNumberFormat="1" applyFont="1" applyBorder="1" applyAlignment="1" applyProtection="1"/>
    <xf numFmtId="0" fontId="76" fillId="0" borderId="82" xfId="0" applyNumberFormat="1" applyFont="1" applyBorder="1" applyAlignment="1" applyProtection="1">
      <alignment horizontal="right"/>
    </xf>
    <xf numFmtId="0" fontId="77" fillId="0" borderId="83" xfId="0" applyNumberFormat="1" applyFont="1" applyBorder="1" applyAlignment="1" applyProtection="1">
      <alignment horizontal="right"/>
    </xf>
    <xf numFmtId="0" fontId="78" fillId="0" borderId="84" xfId="0" applyNumberFormat="1" applyFont="1" applyBorder="1" applyAlignment="1" applyProtection="1">
      <alignment horizontal="left"/>
    </xf>
    <xf numFmtId="0" fontId="79" fillId="0" borderId="85" xfId="0" applyNumberFormat="1" applyFont="1" applyBorder="1" applyAlignment="1" applyProtection="1"/>
    <xf numFmtId="0" fontId="80" fillId="0" borderId="86" xfId="0" applyNumberFormat="1" applyFont="1" applyBorder="1" applyAlignment="1" applyProtection="1">
      <alignment horizontal="left"/>
    </xf>
    <xf numFmtId="3" fontId="81" fillId="0" borderId="87" xfId="0" applyNumberFormat="1" applyFont="1" applyBorder="1" applyAlignment="1" applyProtection="1">
      <alignment horizontal="right"/>
    </xf>
    <xf numFmtId="164" fontId="82" fillId="0" borderId="88" xfId="0" applyNumberFormat="1" applyFont="1" applyBorder="1" applyAlignment="1" applyProtection="1">
      <alignment horizontal="right"/>
    </xf>
    <xf numFmtId="0" fontId="83" fillId="0" borderId="89" xfId="0" applyNumberFormat="1" applyFont="1" applyBorder="1" applyAlignment="1" applyProtection="1">
      <alignment horizontal="left"/>
    </xf>
    <xf numFmtId="3" fontId="84" fillId="0" borderId="90" xfId="0" applyNumberFormat="1" applyFont="1" applyBorder="1" applyAlignment="1" applyProtection="1">
      <alignment horizontal="right"/>
    </xf>
    <xf numFmtId="164" fontId="85" fillId="0" borderId="91" xfId="0" applyNumberFormat="1" applyFont="1" applyBorder="1" applyAlignment="1" applyProtection="1">
      <alignment horizontal="right"/>
    </xf>
    <xf numFmtId="0" fontId="86" fillId="0" borderId="92" xfId="0" applyNumberFormat="1" applyFont="1" applyBorder="1" applyAlignment="1" applyProtection="1">
      <alignment horizontal="left"/>
    </xf>
    <xf numFmtId="3" fontId="87" fillId="0" borderId="93" xfId="0" applyNumberFormat="1" applyFont="1" applyBorder="1" applyAlignment="1" applyProtection="1">
      <alignment horizontal="right"/>
    </xf>
    <xf numFmtId="164" fontId="88" fillId="0" borderId="94" xfId="0" applyNumberFormat="1" applyFont="1" applyBorder="1" applyAlignment="1" applyProtection="1">
      <alignment horizontal="right"/>
    </xf>
    <xf numFmtId="0" fontId="89" fillId="0" borderId="95" xfId="0" applyNumberFormat="1" applyFont="1" applyBorder="1" applyAlignment="1" applyProtection="1">
      <alignment horizontal="left"/>
    </xf>
    <xf numFmtId="3" fontId="90" fillId="0" borderId="96" xfId="0" applyNumberFormat="1" applyFont="1" applyBorder="1" applyAlignment="1" applyProtection="1">
      <alignment horizontal="right"/>
    </xf>
    <xf numFmtId="164" fontId="91" fillId="0" borderId="97" xfId="0" applyNumberFormat="1" applyFont="1" applyBorder="1" applyAlignment="1" applyProtection="1">
      <alignment horizontal="right"/>
    </xf>
    <xf numFmtId="0" fontId="92" fillId="0" borderId="98" xfId="0" applyNumberFormat="1" applyFont="1" applyBorder="1" applyAlignment="1" applyProtection="1">
      <alignment horizontal="left"/>
    </xf>
    <xf numFmtId="3" fontId="93" fillId="0" borderId="99" xfId="0" applyNumberFormat="1" applyFont="1" applyBorder="1" applyAlignment="1" applyProtection="1">
      <alignment horizontal="right"/>
    </xf>
    <xf numFmtId="164" fontId="94" fillId="0" borderId="100" xfId="0" applyNumberFormat="1" applyFont="1" applyBorder="1" applyAlignment="1" applyProtection="1">
      <alignment horizontal="right"/>
    </xf>
    <xf numFmtId="0" fontId="95" fillId="0" borderId="101" xfId="0" applyNumberFormat="1" applyFont="1" applyBorder="1" applyAlignment="1" applyProtection="1">
      <alignment horizontal="left"/>
    </xf>
    <xf numFmtId="3" fontId="96" fillId="0" borderId="102" xfId="0" applyNumberFormat="1" applyFont="1" applyBorder="1" applyAlignment="1" applyProtection="1">
      <alignment horizontal="right"/>
    </xf>
    <xf numFmtId="164" fontId="97" fillId="0" borderId="103" xfId="0" applyNumberFormat="1" applyFont="1" applyBorder="1" applyAlignment="1" applyProtection="1">
      <alignment horizontal="right"/>
    </xf>
    <xf numFmtId="0" fontId="98" fillId="0" borderId="104" xfId="0" applyNumberFormat="1" applyFont="1" applyBorder="1" applyAlignment="1" applyProtection="1">
      <alignment horizontal="left"/>
    </xf>
    <xf numFmtId="3" fontId="99" fillId="0" borderId="105" xfId="0" applyNumberFormat="1" applyFont="1" applyBorder="1" applyAlignment="1" applyProtection="1">
      <alignment horizontal="right"/>
    </xf>
    <xf numFmtId="164" fontId="100" fillId="0" borderId="106" xfId="0" applyNumberFormat="1" applyFont="1" applyBorder="1" applyAlignment="1" applyProtection="1">
      <alignment horizontal="right"/>
    </xf>
    <xf numFmtId="0" fontId="101" fillId="0" borderId="107" xfId="0" applyNumberFormat="1" applyFont="1" applyBorder="1" applyAlignment="1" applyProtection="1">
      <alignment horizontal="left"/>
    </xf>
    <xf numFmtId="3" fontId="102" fillId="0" borderId="108" xfId="0" applyNumberFormat="1" applyFont="1" applyBorder="1" applyAlignment="1" applyProtection="1">
      <alignment horizontal="right"/>
    </xf>
    <xf numFmtId="164" fontId="103" fillId="0" borderId="109" xfId="0" applyNumberFormat="1" applyFont="1" applyBorder="1" applyAlignment="1" applyProtection="1">
      <alignment horizontal="right"/>
    </xf>
    <xf numFmtId="0" fontId="104" fillId="0" borderId="110" xfId="0" applyNumberFormat="1" applyFont="1" applyBorder="1" applyAlignment="1" applyProtection="1">
      <alignment horizontal="left"/>
    </xf>
    <xf numFmtId="3" fontId="105" fillId="0" borderId="111" xfId="0" applyNumberFormat="1" applyFont="1" applyBorder="1" applyAlignment="1" applyProtection="1">
      <alignment horizontal="right"/>
    </xf>
    <xf numFmtId="164" fontId="106" fillId="0" borderId="112" xfId="0" applyNumberFormat="1" applyFont="1" applyBorder="1" applyAlignment="1" applyProtection="1">
      <alignment horizontal="right"/>
    </xf>
    <xf numFmtId="0" fontId="107" fillId="0" borderId="113" xfId="0" applyNumberFormat="1" applyFont="1" applyBorder="1" applyAlignment="1" applyProtection="1">
      <alignment horizontal="left"/>
    </xf>
    <xf numFmtId="3" fontId="108" fillId="0" borderId="114" xfId="0" applyNumberFormat="1" applyFont="1" applyBorder="1" applyAlignment="1" applyProtection="1">
      <alignment horizontal="right"/>
    </xf>
    <xf numFmtId="164" fontId="109" fillId="0" borderId="115" xfId="0" applyNumberFormat="1" applyFont="1" applyBorder="1" applyAlignment="1" applyProtection="1">
      <alignment horizontal="right"/>
    </xf>
    <xf numFmtId="0" fontId="110" fillId="0" borderId="116" xfId="0" applyNumberFormat="1" applyFont="1" applyBorder="1" applyAlignment="1" applyProtection="1">
      <alignment horizontal="left"/>
    </xf>
    <xf numFmtId="3" fontId="111" fillId="0" borderId="117" xfId="0" applyNumberFormat="1" applyFont="1" applyBorder="1" applyAlignment="1" applyProtection="1">
      <alignment horizontal="right"/>
    </xf>
    <xf numFmtId="164" fontId="112" fillId="0" borderId="118" xfId="0" applyNumberFormat="1" applyFont="1" applyBorder="1" applyAlignment="1" applyProtection="1">
      <alignment horizontal="right"/>
    </xf>
    <xf numFmtId="0" fontId="113" fillId="0" borderId="119" xfId="0" applyNumberFormat="1" applyFont="1" applyBorder="1" applyAlignment="1" applyProtection="1">
      <alignment horizontal="left"/>
    </xf>
    <xf numFmtId="3" fontId="114" fillId="0" borderId="120" xfId="0" applyNumberFormat="1" applyFont="1" applyBorder="1" applyAlignment="1" applyProtection="1">
      <alignment horizontal="right"/>
    </xf>
    <xf numFmtId="164" fontId="115" fillId="0" borderId="121" xfId="0" applyNumberFormat="1" applyFont="1" applyBorder="1" applyAlignment="1" applyProtection="1">
      <alignment horizontal="right"/>
    </xf>
    <xf numFmtId="0" fontId="116" fillId="0" borderId="122" xfId="0" applyNumberFormat="1" applyFont="1" applyBorder="1" applyAlignment="1" applyProtection="1">
      <alignment horizontal="left"/>
    </xf>
    <xf numFmtId="3" fontId="117" fillId="0" borderId="123" xfId="0" applyNumberFormat="1" applyFont="1" applyBorder="1" applyAlignment="1" applyProtection="1">
      <alignment horizontal="right"/>
    </xf>
    <xf numFmtId="164" fontId="118" fillId="0" borderId="124" xfId="0" applyNumberFormat="1" applyFont="1" applyBorder="1" applyAlignment="1" applyProtection="1">
      <alignment horizontal="right"/>
    </xf>
    <xf numFmtId="0" fontId="119" fillId="0" borderId="125" xfId="0" applyNumberFormat="1" applyFont="1" applyBorder="1" applyAlignment="1" applyProtection="1">
      <alignment horizontal="left"/>
    </xf>
    <xf numFmtId="3" fontId="120" fillId="0" borderId="126" xfId="0" applyNumberFormat="1" applyFont="1" applyBorder="1" applyAlignment="1" applyProtection="1">
      <alignment horizontal="right"/>
    </xf>
    <xf numFmtId="164" fontId="121" fillId="0" borderId="127" xfId="0" applyNumberFormat="1" applyFont="1" applyBorder="1" applyAlignment="1" applyProtection="1">
      <alignment horizontal="right"/>
    </xf>
    <xf numFmtId="0" fontId="122" fillId="0" borderId="128" xfId="0" applyNumberFormat="1" applyFont="1" applyBorder="1" applyAlignment="1" applyProtection="1">
      <alignment horizontal="left"/>
    </xf>
    <xf numFmtId="3" fontId="123" fillId="0" borderId="129" xfId="0" applyNumberFormat="1" applyFont="1" applyBorder="1" applyAlignment="1" applyProtection="1">
      <alignment horizontal="right"/>
    </xf>
    <xf numFmtId="164" fontId="124" fillId="0" borderId="130" xfId="0" applyNumberFormat="1" applyFont="1" applyBorder="1" applyAlignment="1" applyProtection="1">
      <alignment horizontal="right"/>
    </xf>
    <xf numFmtId="0" fontId="125" fillId="0" borderId="131" xfId="0" applyNumberFormat="1" applyFont="1" applyBorder="1" applyAlignment="1" applyProtection="1">
      <alignment horizontal="left"/>
    </xf>
    <xf numFmtId="3" fontId="126" fillId="0" borderId="132" xfId="0" applyNumberFormat="1" applyFont="1" applyBorder="1" applyAlignment="1" applyProtection="1">
      <alignment horizontal="right"/>
    </xf>
    <xf numFmtId="164" fontId="127" fillId="0" borderId="133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>
      <alignment horizontal="left"/>
    </xf>
    <xf numFmtId="3" fontId="129" fillId="0" borderId="135" xfId="0" applyNumberFormat="1" applyFont="1" applyBorder="1" applyAlignment="1" applyProtection="1">
      <alignment horizontal="right"/>
    </xf>
    <xf numFmtId="164" fontId="130" fillId="0" borderId="136" xfId="0" applyNumberFormat="1" applyFont="1" applyBorder="1" applyAlignment="1" applyProtection="1">
      <alignment horizontal="right"/>
    </xf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>
      <alignment wrapText="1"/>
    </xf>
    <xf numFmtId="0" fontId="134" fillId="0" borderId="140" xfId="0" applyNumberFormat="1" applyFont="1" applyBorder="1" applyAlignment="1" applyProtection="1">
      <alignment wrapText="1"/>
    </xf>
    <xf numFmtId="0" fontId="0" fillId="0" borderId="141" xfId="0" applyBorder="1"/>
    <xf numFmtId="0" fontId="0" fillId="0" borderId="142" xfId="0" applyBorder="1"/>
    <xf numFmtId="0" fontId="135" fillId="0" borderId="143" xfId="0" applyNumberFormat="1" applyFont="1" applyBorder="1" applyAlignment="1" applyProtection="1"/>
    <xf numFmtId="0" fontId="136" fillId="0" borderId="144" xfId="0" applyNumberFormat="1" applyFont="1" applyBorder="1" applyAlignment="1" applyProtection="1"/>
    <xf numFmtId="0" fontId="137" fillId="0" borderId="145" xfId="0" applyNumberFormat="1" applyFont="1" applyBorder="1" applyAlignment="1" applyProtection="1">
      <alignment horizontal="right"/>
    </xf>
    <xf numFmtId="0" fontId="138" fillId="0" borderId="146" xfId="0" applyNumberFormat="1" applyFont="1" applyBorder="1" applyAlignment="1" applyProtection="1">
      <alignment horizontal="right"/>
    </xf>
    <xf numFmtId="0" fontId="139" fillId="0" borderId="147" xfId="0" applyNumberFormat="1" applyFont="1" applyBorder="1" applyAlignment="1" applyProtection="1">
      <alignment horizontal="left"/>
    </xf>
    <xf numFmtId="0" fontId="140" fillId="0" borderId="148" xfId="0" applyNumberFormat="1" applyFont="1" applyBorder="1" applyAlignment="1" applyProtection="1"/>
    <xf numFmtId="0" fontId="141" fillId="0" borderId="149" xfId="0" applyNumberFormat="1" applyFont="1" applyBorder="1" applyAlignment="1" applyProtection="1">
      <alignment horizontal="left"/>
    </xf>
    <xf numFmtId="3" fontId="142" fillId="0" borderId="150" xfId="0" applyNumberFormat="1" applyFont="1" applyBorder="1" applyAlignment="1" applyProtection="1">
      <alignment horizontal="right"/>
    </xf>
    <xf numFmtId="164" fontId="143" fillId="0" borderId="151" xfId="0" applyNumberFormat="1" applyFont="1" applyBorder="1" applyAlignment="1" applyProtection="1">
      <alignment horizontal="right"/>
    </xf>
    <xf numFmtId="0" fontId="144" fillId="0" borderId="152" xfId="0" applyNumberFormat="1" applyFont="1" applyBorder="1" applyAlignment="1" applyProtection="1">
      <alignment horizontal="left"/>
    </xf>
    <xf numFmtId="3" fontId="145" fillId="0" borderId="153" xfId="0" applyNumberFormat="1" applyFont="1" applyBorder="1" applyAlignment="1" applyProtection="1">
      <alignment horizontal="right"/>
    </xf>
    <xf numFmtId="164" fontId="146" fillId="0" borderId="154" xfId="0" applyNumberFormat="1" applyFont="1" applyBorder="1" applyAlignment="1" applyProtection="1">
      <alignment horizontal="right"/>
    </xf>
    <xf numFmtId="0" fontId="147" fillId="0" borderId="155" xfId="0" applyNumberFormat="1" applyFont="1" applyBorder="1" applyAlignment="1" applyProtection="1">
      <alignment horizontal="left"/>
    </xf>
    <xf numFmtId="3" fontId="148" fillId="0" borderId="156" xfId="0" applyNumberFormat="1" applyFont="1" applyBorder="1" applyAlignment="1" applyProtection="1">
      <alignment horizontal="right"/>
    </xf>
    <xf numFmtId="164" fontId="149" fillId="0" borderId="157" xfId="0" applyNumberFormat="1" applyFont="1" applyBorder="1" applyAlignment="1" applyProtection="1">
      <alignment horizontal="right"/>
    </xf>
    <xf numFmtId="0" fontId="150" fillId="0" borderId="158" xfId="0" applyNumberFormat="1" applyFont="1" applyBorder="1" applyAlignment="1" applyProtection="1"/>
    <xf numFmtId="0" fontId="151" fillId="0" borderId="159" xfId="0" applyNumberFormat="1" applyFont="1" applyBorder="1" applyAlignment="1" applyProtection="1"/>
    <xf numFmtId="0" fontId="152" fillId="0" borderId="160" xfId="0" applyNumberFormat="1" applyFont="1" applyBorder="1" applyAlignment="1" applyProtection="1">
      <alignment wrapText="1"/>
    </xf>
    <xf numFmtId="0" fontId="153" fillId="0" borderId="161" xfId="0" applyNumberFormat="1" applyFont="1" applyBorder="1" applyAlignment="1" applyProtection="1">
      <alignment wrapText="1"/>
    </xf>
    <xf numFmtId="0" fontId="0" fillId="0" borderId="162" xfId="0" applyBorder="1"/>
    <xf numFmtId="0" fontId="0" fillId="0" borderId="163" xfId="0" applyBorder="1"/>
    <xf numFmtId="0" fontId="154" fillId="0" borderId="164" xfId="0" applyNumberFormat="1" applyFont="1" applyBorder="1" applyAlignment="1" applyProtection="1"/>
    <xf numFmtId="0" fontId="155" fillId="0" borderId="165" xfId="0" applyNumberFormat="1" applyFont="1" applyBorder="1" applyAlignment="1" applyProtection="1"/>
    <xf numFmtId="0" fontId="156" fillId="0" borderId="166" xfId="0" applyNumberFormat="1" applyFont="1" applyBorder="1" applyAlignment="1" applyProtection="1">
      <alignment horizontal="right"/>
    </xf>
    <xf numFmtId="0" fontId="157" fillId="0" borderId="167" xfId="0" applyNumberFormat="1" applyFont="1" applyBorder="1" applyAlignment="1" applyProtection="1">
      <alignment horizontal="right"/>
    </xf>
    <xf numFmtId="0" fontId="158" fillId="0" borderId="168" xfId="0" applyNumberFormat="1" applyFont="1" applyBorder="1" applyAlignment="1" applyProtection="1">
      <alignment horizontal="left"/>
    </xf>
    <xf numFmtId="0" fontId="159" fillId="0" borderId="169" xfId="0" applyNumberFormat="1" applyFont="1" applyBorder="1" applyAlignment="1" applyProtection="1"/>
    <xf numFmtId="0" fontId="160" fillId="0" borderId="170" xfId="0" applyNumberFormat="1" applyFont="1" applyBorder="1" applyAlignment="1" applyProtection="1">
      <alignment horizontal="left"/>
    </xf>
    <xf numFmtId="3" fontId="161" fillId="0" borderId="171" xfId="0" applyNumberFormat="1" applyFont="1" applyBorder="1" applyAlignment="1" applyProtection="1">
      <alignment horizontal="right"/>
    </xf>
    <xf numFmtId="164" fontId="162" fillId="0" borderId="172" xfId="0" applyNumberFormat="1" applyFont="1" applyBorder="1" applyAlignment="1" applyProtection="1">
      <alignment horizontal="right"/>
    </xf>
    <xf numFmtId="0" fontId="163" fillId="0" borderId="173" xfId="0" applyNumberFormat="1" applyFont="1" applyBorder="1" applyAlignment="1" applyProtection="1">
      <alignment horizontal="left"/>
    </xf>
    <xf numFmtId="3" fontId="164" fillId="0" borderId="174" xfId="0" applyNumberFormat="1" applyFont="1" applyBorder="1" applyAlignment="1" applyProtection="1">
      <alignment horizontal="right"/>
    </xf>
    <xf numFmtId="164" fontId="165" fillId="0" borderId="175" xfId="0" applyNumberFormat="1" applyFont="1" applyBorder="1" applyAlignment="1" applyProtection="1">
      <alignment horizontal="right"/>
    </xf>
    <xf numFmtId="0" fontId="166" fillId="0" borderId="176" xfId="0" applyNumberFormat="1" applyFont="1" applyBorder="1" applyAlignment="1" applyProtection="1">
      <alignment horizontal="left"/>
    </xf>
    <xf numFmtId="3" fontId="167" fillId="0" borderId="177" xfId="0" applyNumberFormat="1" applyFont="1" applyBorder="1" applyAlignment="1" applyProtection="1">
      <alignment horizontal="right"/>
    </xf>
    <xf numFmtId="164" fontId="168" fillId="0" borderId="178" xfId="0" applyNumberFormat="1" applyFont="1" applyBorder="1" applyAlignment="1" applyProtection="1">
      <alignment horizontal="right"/>
    </xf>
    <xf numFmtId="0" fontId="169" fillId="0" borderId="179" xfId="0" applyNumberFormat="1" applyFont="1" applyBorder="1" applyAlignment="1" applyProtection="1">
      <alignment horizontal="left"/>
    </xf>
    <xf numFmtId="3" fontId="170" fillId="0" borderId="180" xfId="0" applyNumberFormat="1" applyFont="1" applyBorder="1" applyAlignment="1" applyProtection="1">
      <alignment horizontal="right"/>
    </xf>
    <xf numFmtId="164" fontId="171" fillId="0" borderId="181" xfId="0" applyNumberFormat="1" applyFont="1" applyBorder="1" applyAlignment="1" applyProtection="1">
      <alignment horizontal="right"/>
    </xf>
    <xf numFmtId="0" fontId="172" fillId="0" borderId="182" xfId="0" applyNumberFormat="1" applyFont="1" applyBorder="1" applyAlignment="1" applyProtection="1">
      <alignment horizontal="left"/>
    </xf>
    <xf numFmtId="3" fontId="173" fillId="0" borderId="183" xfId="0" applyNumberFormat="1" applyFont="1" applyBorder="1" applyAlignment="1" applyProtection="1">
      <alignment horizontal="right"/>
    </xf>
    <xf numFmtId="164" fontId="174" fillId="0" borderId="184" xfId="0" applyNumberFormat="1" applyFont="1" applyBorder="1" applyAlignment="1" applyProtection="1">
      <alignment horizontal="right"/>
    </xf>
    <xf numFmtId="0" fontId="175" fillId="0" borderId="185" xfId="0" applyNumberFormat="1" applyFont="1" applyBorder="1" applyAlignment="1" applyProtection="1">
      <alignment horizontal="left"/>
    </xf>
    <xf numFmtId="3" fontId="176" fillId="0" borderId="186" xfId="0" applyNumberFormat="1" applyFont="1" applyBorder="1" applyAlignment="1" applyProtection="1">
      <alignment horizontal="right"/>
    </xf>
    <xf numFmtId="164" fontId="177" fillId="0" borderId="187" xfId="0" applyNumberFormat="1" applyFont="1" applyBorder="1" applyAlignment="1" applyProtection="1">
      <alignment horizontal="right"/>
    </xf>
    <xf numFmtId="0" fontId="178" fillId="0" borderId="188" xfId="0" applyNumberFormat="1" applyFont="1" applyBorder="1" applyAlignment="1" applyProtection="1">
      <alignment horizontal="left"/>
    </xf>
    <xf numFmtId="3" fontId="179" fillId="0" borderId="189" xfId="0" applyNumberFormat="1" applyFont="1" applyBorder="1" applyAlignment="1" applyProtection="1">
      <alignment horizontal="right"/>
    </xf>
    <xf numFmtId="164" fontId="180" fillId="0" borderId="190" xfId="0" applyNumberFormat="1" applyFont="1" applyBorder="1" applyAlignment="1" applyProtection="1">
      <alignment horizontal="right"/>
    </xf>
    <xf numFmtId="0" fontId="181" fillId="0" borderId="191" xfId="0" applyNumberFormat="1" applyFont="1" applyBorder="1" applyAlignment="1" applyProtection="1">
      <alignment horizontal="left"/>
    </xf>
    <xf numFmtId="3" fontId="182" fillId="0" borderId="192" xfId="0" applyNumberFormat="1" applyFont="1" applyBorder="1" applyAlignment="1" applyProtection="1">
      <alignment horizontal="right"/>
    </xf>
    <xf numFmtId="164" fontId="183" fillId="0" borderId="193" xfId="0" applyNumberFormat="1" applyFont="1" applyBorder="1" applyAlignment="1" applyProtection="1">
      <alignment horizontal="right"/>
    </xf>
    <xf numFmtId="0" fontId="184" fillId="0" borderId="194" xfId="0" applyNumberFormat="1" applyFont="1" applyBorder="1" applyAlignment="1" applyProtection="1">
      <alignment horizontal="left"/>
    </xf>
    <xf numFmtId="3" fontId="185" fillId="0" borderId="195" xfId="0" applyNumberFormat="1" applyFont="1" applyBorder="1" applyAlignment="1" applyProtection="1">
      <alignment horizontal="right"/>
    </xf>
    <xf numFmtId="164" fontId="186" fillId="0" borderId="196" xfId="0" applyNumberFormat="1" applyFont="1" applyBorder="1" applyAlignment="1" applyProtection="1">
      <alignment horizontal="right"/>
    </xf>
    <xf numFmtId="0" fontId="187" fillId="0" borderId="197" xfId="0" applyNumberFormat="1" applyFont="1" applyBorder="1" applyAlignment="1" applyProtection="1">
      <alignment horizontal="left"/>
    </xf>
    <xf numFmtId="3" fontId="188" fillId="0" borderId="198" xfId="0" applyNumberFormat="1" applyFont="1" applyBorder="1" applyAlignment="1" applyProtection="1">
      <alignment horizontal="right"/>
    </xf>
    <xf numFmtId="164" fontId="189" fillId="0" borderId="199" xfId="0" applyNumberFormat="1" applyFont="1" applyBorder="1" applyAlignment="1" applyProtection="1">
      <alignment horizontal="right"/>
    </xf>
    <xf numFmtId="0" fontId="190" fillId="0" borderId="200" xfId="0" applyNumberFormat="1" applyFont="1" applyBorder="1" applyAlignment="1" applyProtection="1"/>
    <xf numFmtId="0" fontId="191" fillId="0" borderId="201" xfId="0" applyNumberFormat="1" applyFont="1" applyBorder="1" applyAlignment="1" applyProtection="1"/>
    <xf numFmtId="0" fontId="192" fillId="0" borderId="202" xfId="0" applyNumberFormat="1" applyFont="1" applyBorder="1" applyAlignment="1" applyProtection="1">
      <alignment wrapText="1"/>
    </xf>
    <xf numFmtId="0" fontId="193" fillId="0" borderId="203" xfId="0" applyNumberFormat="1" applyFont="1" applyBorder="1" applyAlignment="1" applyProtection="1">
      <alignment wrapText="1"/>
    </xf>
    <xf numFmtId="0" fontId="0" fillId="0" borderId="204" xfId="0" applyBorder="1"/>
    <xf numFmtId="0" fontId="0" fillId="0" borderId="205" xfId="0" applyBorder="1"/>
    <xf numFmtId="0" fontId="194" fillId="0" borderId="206" xfId="0" applyNumberFormat="1" applyFont="1" applyBorder="1" applyAlignment="1" applyProtection="1"/>
    <xf numFmtId="0" fontId="195" fillId="0" borderId="207" xfId="0" applyNumberFormat="1" applyFont="1" applyBorder="1" applyAlignment="1" applyProtection="1"/>
    <xf numFmtId="0" fontId="196" fillId="0" borderId="208" xfId="0" applyNumberFormat="1" applyFont="1" applyBorder="1" applyAlignment="1" applyProtection="1">
      <alignment horizontal="right"/>
    </xf>
    <xf numFmtId="0" fontId="197" fillId="0" borderId="209" xfId="0" applyNumberFormat="1" applyFont="1" applyBorder="1" applyAlignment="1" applyProtection="1">
      <alignment horizontal="right"/>
    </xf>
    <xf numFmtId="0" fontId="198" fillId="0" borderId="210" xfId="0" applyNumberFormat="1" applyFont="1" applyBorder="1" applyAlignment="1" applyProtection="1">
      <alignment horizontal="left"/>
    </xf>
    <xf numFmtId="0" fontId="199" fillId="0" borderId="211" xfId="0" applyNumberFormat="1" applyFont="1" applyBorder="1" applyAlignment="1" applyProtection="1"/>
    <xf numFmtId="0" fontId="200" fillId="0" borderId="212" xfId="0" applyNumberFormat="1" applyFont="1" applyBorder="1" applyAlignment="1" applyProtection="1">
      <alignment horizontal="left"/>
    </xf>
    <xf numFmtId="3" fontId="201" fillId="0" borderId="213" xfId="0" applyNumberFormat="1" applyFont="1" applyBorder="1" applyAlignment="1" applyProtection="1">
      <alignment horizontal="right"/>
    </xf>
    <xf numFmtId="164" fontId="202" fillId="0" borderId="214" xfId="0" applyNumberFormat="1" applyFont="1" applyBorder="1" applyAlignment="1" applyProtection="1">
      <alignment horizontal="right"/>
    </xf>
    <xf numFmtId="0" fontId="203" fillId="0" borderId="215" xfId="0" applyNumberFormat="1" applyFont="1" applyBorder="1" applyAlignment="1" applyProtection="1">
      <alignment horizontal="left"/>
    </xf>
    <xf numFmtId="3" fontId="204" fillId="0" borderId="216" xfId="0" applyNumberFormat="1" applyFont="1" applyBorder="1" applyAlignment="1" applyProtection="1">
      <alignment horizontal="right"/>
    </xf>
    <xf numFmtId="164" fontId="205" fillId="0" borderId="217" xfId="0" applyNumberFormat="1" applyFont="1" applyBorder="1" applyAlignment="1" applyProtection="1">
      <alignment horizontal="right"/>
    </xf>
    <xf numFmtId="0" fontId="206" fillId="0" borderId="218" xfId="0" applyNumberFormat="1" applyFont="1" applyBorder="1" applyAlignment="1" applyProtection="1">
      <alignment horizontal="left"/>
    </xf>
    <xf numFmtId="3" fontId="207" fillId="0" borderId="219" xfId="0" applyNumberFormat="1" applyFont="1" applyBorder="1" applyAlignment="1" applyProtection="1">
      <alignment horizontal="right"/>
    </xf>
    <xf numFmtId="164" fontId="208" fillId="0" borderId="220" xfId="0" applyNumberFormat="1" applyFont="1" applyBorder="1" applyAlignment="1" applyProtection="1">
      <alignment horizontal="right"/>
    </xf>
    <xf numFmtId="0" fontId="209" fillId="0" borderId="221" xfId="0" applyNumberFormat="1" applyFont="1" applyBorder="1" applyAlignment="1" applyProtection="1">
      <alignment horizontal="left"/>
    </xf>
    <xf numFmtId="3" fontId="210" fillId="0" borderId="222" xfId="0" applyNumberFormat="1" applyFont="1" applyBorder="1" applyAlignment="1" applyProtection="1">
      <alignment horizontal="right"/>
    </xf>
    <xf numFmtId="164" fontId="211" fillId="0" borderId="223" xfId="0" applyNumberFormat="1" applyFont="1" applyBorder="1" applyAlignment="1" applyProtection="1">
      <alignment horizontal="right"/>
    </xf>
    <xf numFmtId="0" fontId="212" fillId="0" borderId="224" xfId="0" applyNumberFormat="1" applyFont="1" applyBorder="1" applyAlignment="1" applyProtection="1">
      <alignment horizontal="left"/>
    </xf>
    <xf numFmtId="3" fontId="213" fillId="0" borderId="225" xfId="0" applyNumberFormat="1" applyFont="1" applyBorder="1" applyAlignment="1" applyProtection="1">
      <alignment horizontal="right"/>
    </xf>
    <xf numFmtId="164" fontId="214" fillId="0" borderId="226" xfId="0" applyNumberFormat="1" applyFont="1" applyBorder="1" applyAlignment="1" applyProtection="1">
      <alignment horizontal="right"/>
    </xf>
    <xf numFmtId="0" fontId="215" fillId="0" borderId="227" xfId="0" applyNumberFormat="1" applyFont="1" applyBorder="1" applyAlignment="1" applyProtection="1"/>
    <xf numFmtId="0" fontId="216" fillId="0" borderId="228" xfId="0" applyNumberFormat="1" applyFont="1" applyBorder="1" applyAlignment="1" applyProtection="1"/>
    <xf numFmtId="0" fontId="217" fillId="0" borderId="229" xfId="0" applyNumberFormat="1" applyFont="1" applyBorder="1" applyAlignment="1" applyProtection="1">
      <alignment wrapText="1"/>
    </xf>
    <xf numFmtId="0" fontId="218" fillId="0" borderId="230" xfId="0" applyNumberFormat="1" applyFont="1" applyBorder="1" applyAlignment="1" applyProtection="1">
      <alignment wrapText="1"/>
    </xf>
    <xf numFmtId="0" fontId="0" fillId="0" borderId="231" xfId="0" applyBorder="1"/>
    <xf numFmtId="0" fontId="0" fillId="0" borderId="232" xfId="0" applyBorder="1"/>
    <xf numFmtId="0" fontId="219" fillId="0" borderId="233" xfId="0" applyNumberFormat="1" applyFont="1" applyBorder="1" applyAlignment="1" applyProtection="1"/>
    <xf numFmtId="0" fontId="220" fillId="0" borderId="234" xfId="0" applyNumberFormat="1" applyFont="1" applyBorder="1" applyAlignment="1" applyProtection="1"/>
    <xf numFmtId="0" fontId="221" fillId="0" borderId="235" xfId="0" applyNumberFormat="1" applyFont="1" applyBorder="1" applyAlignment="1" applyProtection="1">
      <alignment horizontal="right"/>
    </xf>
    <xf numFmtId="0" fontId="222" fillId="0" borderId="236" xfId="0" applyNumberFormat="1" applyFont="1" applyBorder="1" applyAlignment="1" applyProtection="1">
      <alignment horizontal="right"/>
    </xf>
    <xf numFmtId="0" fontId="223" fillId="0" borderId="237" xfId="0" applyNumberFormat="1" applyFont="1" applyBorder="1" applyAlignment="1" applyProtection="1">
      <alignment horizontal="left"/>
    </xf>
    <xf numFmtId="0" fontId="224" fillId="0" borderId="238" xfId="0" applyNumberFormat="1" applyFont="1" applyBorder="1" applyAlignment="1" applyProtection="1"/>
    <xf numFmtId="0" fontId="225" fillId="0" borderId="239" xfId="0" applyNumberFormat="1" applyFont="1" applyBorder="1" applyAlignment="1" applyProtection="1">
      <alignment horizontal="left"/>
    </xf>
    <xf numFmtId="3" fontId="226" fillId="0" borderId="240" xfId="0" applyNumberFormat="1" applyFont="1" applyBorder="1" applyAlignment="1" applyProtection="1">
      <alignment horizontal="right"/>
    </xf>
    <xf numFmtId="164" fontId="227" fillId="0" borderId="241" xfId="0" applyNumberFormat="1" applyFont="1" applyBorder="1" applyAlignment="1" applyProtection="1">
      <alignment horizontal="right"/>
    </xf>
    <xf numFmtId="0" fontId="228" fillId="0" borderId="242" xfId="0" applyNumberFormat="1" applyFont="1" applyBorder="1" applyAlignment="1" applyProtection="1">
      <alignment horizontal="left"/>
    </xf>
    <xf numFmtId="3" fontId="229" fillId="0" borderId="243" xfId="0" applyNumberFormat="1" applyFont="1" applyBorder="1" applyAlignment="1" applyProtection="1">
      <alignment horizontal="right"/>
    </xf>
    <xf numFmtId="164" fontId="230" fillId="0" borderId="244" xfId="0" applyNumberFormat="1" applyFont="1" applyBorder="1" applyAlignment="1" applyProtection="1">
      <alignment horizontal="right"/>
    </xf>
    <xf numFmtId="0" fontId="231" fillId="0" borderId="245" xfId="0" applyNumberFormat="1" applyFont="1" applyBorder="1" applyAlignment="1" applyProtection="1">
      <alignment horizontal="left"/>
    </xf>
    <xf numFmtId="3" fontId="232" fillId="0" borderId="246" xfId="0" applyNumberFormat="1" applyFont="1" applyBorder="1" applyAlignment="1" applyProtection="1">
      <alignment horizontal="right"/>
    </xf>
    <xf numFmtId="164" fontId="233" fillId="0" borderId="247" xfId="0" applyNumberFormat="1" applyFont="1" applyBorder="1" applyAlignment="1" applyProtection="1">
      <alignment horizontal="right"/>
    </xf>
    <xf numFmtId="0" fontId="234" fillId="0" borderId="248" xfId="0" applyNumberFormat="1" applyFont="1" applyBorder="1" applyAlignment="1" applyProtection="1">
      <alignment horizontal="left"/>
    </xf>
    <xf numFmtId="3" fontId="235" fillId="0" borderId="249" xfId="0" applyNumberFormat="1" applyFont="1" applyBorder="1" applyAlignment="1" applyProtection="1">
      <alignment horizontal="right"/>
    </xf>
    <xf numFmtId="164" fontId="236" fillId="0" borderId="250" xfId="0" applyNumberFormat="1" applyFont="1" applyBorder="1" applyAlignment="1" applyProtection="1">
      <alignment horizontal="right"/>
    </xf>
    <xf numFmtId="0" fontId="237" fillId="0" borderId="251" xfId="0" applyNumberFormat="1" applyFont="1" applyBorder="1" applyAlignment="1" applyProtection="1">
      <alignment horizontal="left"/>
    </xf>
    <xf numFmtId="3" fontId="238" fillId="0" borderId="252" xfId="0" applyNumberFormat="1" applyFont="1" applyBorder="1" applyAlignment="1" applyProtection="1">
      <alignment horizontal="right"/>
    </xf>
    <xf numFmtId="164" fontId="239" fillId="0" borderId="253" xfId="0" applyNumberFormat="1" applyFont="1" applyBorder="1" applyAlignment="1" applyProtection="1">
      <alignment horizontal="right"/>
    </xf>
    <xf numFmtId="0" fontId="240" fillId="0" borderId="254" xfId="0" applyNumberFormat="1" applyFont="1" applyBorder="1" applyAlignment="1" applyProtection="1"/>
    <xf numFmtId="0" fontId="241" fillId="0" borderId="255" xfId="0" applyNumberFormat="1" applyFont="1" applyBorder="1" applyAlignment="1" applyProtection="1"/>
    <xf numFmtId="0" fontId="242" fillId="0" borderId="256" xfId="0" applyNumberFormat="1" applyFont="1" applyBorder="1" applyAlignment="1" applyProtection="1">
      <alignment wrapText="1"/>
    </xf>
    <xf numFmtId="0" fontId="243" fillId="0" borderId="257" xfId="0" applyNumberFormat="1" applyFont="1" applyBorder="1" applyAlignment="1" applyProtection="1">
      <alignment wrapText="1"/>
    </xf>
    <xf numFmtId="0" fontId="0" fillId="0" borderId="258" xfId="0" applyBorder="1"/>
    <xf numFmtId="0" fontId="0" fillId="0" borderId="259" xfId="0" applyBorder="1"/>
    <xf numFmtId="0" fontId="244" fillId="0" borderId="260" xfId="0" applyNumberFormat="1" applyFont="1" applyBorder="1" applyAlignment="1" applyProtection="1"/>
    <xf numFmtId="0" fontId="245" fillId="0" borderId="261" xfId="0" applyNumberFormat="1" applyFont="1" applyBorder="1" applyAlignment="1" applyProtection="1"/>
    <xf numFmtId="0" fontId="246" fillId="0" borderId="262" xfId="0" applyNumberFormat="1" applyFont="1" applyBorder="1" applyAlignment="1" applyProtection="1">
      <alignment horizontal="right"/>
    </xf>
    <xf numFmtId="0" fontId="247" fillId="0" borderId="263" xfId="0" applyNumberFormat="1" applyFont="1" applyBorder="1" applyAlignment="1" applyProtection="1">
      <alignment horizontal="right"/>
    </xf>
    <xf numFmtId="0" fontId="248" fillId="0" borderId="264" xfId="0" applyNumberFormat="1" applyFont="1" applyBorder="1" applyAlignment="1" applyProtection="1">
      <alignment horizontal="left"/>
    </xf>
    <xf numFmtId="0" fontId="249" fillId="0" borderId="265" xfId="0" applyNumberFormat="1" applyFont="1" applyBorder="1" applyAlignment="1" applyProtection="1"/>
    <xf numFmtId="0" fontId="250" fillId="0" borderId="266" xfId="0" applyNumberFormat="1" applyFont="1" applyBorder="1" applyAlignment="1" applyProtection="1">
      <alignment horizontal="left"/>
    </xf>
    <xf numFmtId="3" fontId="251" fillId="0" borderId="267" xfId="0" applyNumberFormat="1" applyFont="1" applyBorder="1" applyAlignment="1" applyProtection="1">
      <alignment horizontal="right"/>
    </xf>
    <xf numFmtId="164" fontId="252" fillId="0" borderId="268" xfId="0" applyNumberFormat="1" applyFont="1" applyBorder="1" applyAlignment="1" applyProtection="1">
      <alignment horizontal="right"/>
    </xf>
    <xf numFmtId="0" fontId="253" fillId="0" borderId="269" xfId="0" applyNumberFormat="1" applyFont="1" applyBorder="1" applyAlignment="1" applyProtection="1">
      <alignment horizontal="left"/>
    </xf>
    <xf numFmtId="3" fontId="254" fillId="0" borderId="270" xfId="0" applyNumberFormat="1" applyFont="1" applyBorder="1" applyAlignment="1" applyProtection="1">
      <alignment horizontal="right"/>
    </xf>
    <xf numFmtId="164" fontId="255" fillId="0" borderId="271" xfId="0" applyNumberFormat="1" applyFont="1" applyBorder="1" applyAlignment="1" applyProtection="1">
      <alignment horizontal="right"/>
    </xf>
    <xf numFmtId="0" fontId="256" fillId="0" borderId="272" xfId="0" applyNumberFormat="1" applyFont="1" applyBorder="1" applyAlignment="1" applyProtection="1">
      <alignment horizontal="left"/>
    </xf>
    <xf numFmtId="3" fontId="257" fillId="0" borderId="273" xfId="0" applyNumberFormat="1" applyFont="1" applyBorder="1" applyAlignment="1" applyProtection="1">
      <alignment horizontal="right"/>
    </xf>
    <xf numFmtId="164" fontId="258" fillId="0" borderId="274" xfId="0" applyNumberFormat="1" applyFont="1" applyBorder="1" applyAlignment="1" applyProtection="1">
      <alignment horizontal="right"/>
    </xf>
    <xf numFmtId="0" fontId="259" fillId="0" borderId="275" xfId="0" applyNumberFormat="1" applyFont="1" applyBorder="1" applyAlignment="1" applyProtection="1">
      <alignment horizontal="left"/>
    </xf>
    <xf numFmtId="3" fontId="260" fillId="0" borderId="276" xfId="0" applyNumberFormat="1" applyFont="1" applyBorder="1" applyAlignment="1" applyProtection="1">
      <alignment horizontal="right"/>
    </xf>
    <xf numFmtId="164" fontId="261" fillId="0" borderId="277" xfId="0" applyNumberFormat="1" applyFont="1" applyBorder="1" applyAlignment="1" applyProtection="1">
      <alignment horizontal="right"/>
    </xf>
    <xf numFmtId="0" fontId="262" fillId="0" borderId="278" xfId="0" applyNumberFormat="1" applyFont="1" applyBorder="1" applyAlignment="1" applyProtection="1">
      <alignment horizontal="left"/>
    </xf>
    <xf numFmtId="3" fontId="263" fillId="0" borderId="279" xfId="0" applyNumberFormat="1" applyFont="1" applyBorder="1" applyAlignment="1" applyProtection="1">
      <alignment horizontal="right"/>
    </xf>
    <xf numFmtId="164" fontId="264" fillId="0" borderId="280" xfId="0" applyNumberFormat="1" applyFont="1" applyBorder="1" applyAlignment="1" applyProtection="1">
      <alignment horizontal="right"/>
    </xf>
    <xf numFmtId="0" fontId="265" fillId="0" borderId="281" xfId="0" applyNumberFormat="1" applyFont="1" applyBorder="1" applyAlignment="1" applyProtection="1"/>
    <xf numFmtId="0" fontId="266" fillId="0" borderId="282" xfId="0" applyNumberFormat="1" applyFont="1" applyBorder="1" applyAlignment="1" applyProtection="1"/>
    <xf numFmtId="0" fontId="267" fillId="0" borderId="283" xfId="0" applyNumberFormat="1" applyFont="1" applyBorder="1" applyAlignment="1" applyProtection="1">
      <alignment wrapText="1"/>
    </xf>
    <xf numFmtId="0" fontId="268" fillId="0" borderId="284" xfId="0" applyNumberFormat="1" applyFont="1" applyBorder="1" applyAlignment="1" applyProtection="1">
      <alignment wrapText="1"/>
    </xf>
    <xf numFmtId="0" fontId="0" fillId="0" borderId="285" xfId="0" applyBorder="1"/>
    <xf numFmtId="0" fontId="0" fillId="0" borderId="286" xfId="0" applyBorder="1"/>
    <xf numFmtId="0" fontId="269" fillId="0" borderId="287" xfId="0" applyNumberFormat="1" applyFont="1" applyBorder="1" applyAlignment="1" applyProtection="1"/>
    <xf numFmtId="0" fontId="270" fillId="0" borderId="288" xfId="0" applyNumberFormat="1" applyFont="1" applyBorder="1" applyAlignment="1" applyProtection="1"/>
    <xf numFmtId="0" fontId="271" fillId="0" borderId="289" xfId="0" applyNumberFormat="1" applyFont="1" applyBorder="1" applyAlignment="1" applyProtection="1">
      <alignment horizontal="right"/>
    </xf>
    <xf numFmtId="0" fontId="272" fillId="0" borderId="290" xfId="0" applyNumberFormat="1" applyFont="1" applyBorder="1" applyAlignment="1" applyProtection="1">
      <alignment horizontal="right"/>
    </xf>
    <xf numFmtId="0" fontId="273" fillId="0" borderId="291" xfId="0" applyNumberFormat="1" applyFont="1" applyBorder="1" applyAlignment="1" applyProtection="1">
      <alignment horizontal="left"/>
    </xf>
    <xf numFmtId="0" fontId="274" fillId="0" borderId="292" xfId="0" applyNumberFormat="1" applyFont="1" applyBorder="1" applyAlignment="1" applyProtection="1"/>
    <xf numFmtId="0" fontId="275" fillId="0" borderId="293" xfId="0" applyNumberFormat="1" applyFont="1" applyBorder="1" applyAlignment="1" applyProtection="1">
      <alignment horizontal="left"/>
    </xf>
    <xf numFmtId="3" fontId="276" fillId="0" borderId="294" xfId="0" applyNumberFormat="1" applyFont="1" applyBorder="1" applyAlignment="1" applyProtection="1">
      <alignment horizontal="right"/>
    </xf>
    <xf numFmtId="164" fontId="277" fillId="0" borderId="295" xfId="0" applyNumberFormat="1" applyFont="1" applyBorder="1" applyAlignment="1" applyProtection="1">
      <alignment horizontal="right"/>
    </xf>
    <xf numFmtId="0" fontId="278" fillId="0" borderId="296" xfId="0" applyNumberFormat="1" applyFont="1" applyBorder="1" applyAlignment="1" applyProtection="1">
      <alignment horizontal="left"/>
    </xf>
    <xf numFmtId="3" fontId="279" fillId="0" borderId="297" xfId="0" applyNumberFormat="1" applyFont="1" applyBorder="1" applyAlignment="1" applyProtection="1">
      <alignment horizontal="right"/>
    </xf>
    <xf numFmtId="164" fontId="280" fillId="0" borderId="298" xfId="0" applyNumberFormat="1" applyFont="1" applyBorder="1" applyAlignment="1" applyProtection="1">
      <alignment horizontal="right"/>
    </xf>
    <xf numFmtId="0" fontId="281" fillId="0" borderId="299" xfId="0" applyNumberFormat="1" applyFont="1" applyBorder="1" applyAlignment="1" applyProtection="1">
      <alignment horizontal="left"/>
    </xf>
    <xf numFmtId="3" fontId="282" fillId="0" borderId="300" xfId="0" applyNumberFormat="1" applyFont="1" applyBorder="1" applyAlignment="1" applyProtection="1">
      <alignment horizontal="right"/>
    </xf>
    <xf numFmtId="164" fontId="283" fillId="0" borderId="301" xfId="0" applyNumberFormat="1" applyFont="1" applyBorder="1" applyAlignment="1" applyProtection="1">
      <alignment horizontal="right"/>
    </xf>
    <xf numFmtId="0" fontId="284" fillId="0" borderId="302" xfId="0" applyNumberFormat="1" applyFont="1" applyBorder="1" applyAlignment="1" applyProtection="1">
      <alignment horizontal="left"/>
    </xf>
    <xf numFmtId="3" fontId="285" fillId="0" borderId="303" xfId="0" applyNumberFormat="1" applyFont="1" applyBorder="1" applyAlignment="1" applyProtection="1">
      <alignment horizontal="right"/>
    </xf>
    <xf numFmtId="164" fontId="286" fillId="0" borderId="304" xfId="0" applyNumberFormat="1" applyFont="1" applyBorder="1" applyAlignment="1" applyProtection="1">
      <alignment horizontal="right"/>
    </xf>
    <xf numFmtId="0" fontId="287" fillId="0" borderId="305" xfId="0" applyNumberFormat="1" applyFont="1" applyBorder="1" applyAlignment="1" applyProtection="1">
      <alignment horizontal="left"/>
    </xf>
    <xf numFmtId="3" fontId="288" fillId="0" borderId="306" xfId="0" applyNumberFormat="1" applyFont="1" applyBorder="1" applyAlignment="1" applyProtection="1">
      <alignment horizontal="right"/>
    </xf>
    <xf numFmtId="164" fontId="289" fillId="0" borderId="307" xfId="0" applyNumberFormat="1" applyFont="1" applyBorder="1" applyAlignment="1" applyProtection="1">
      <alignment horizontal="right"/>
    </xf>
    <xf numFmtId="0" fontId="290" fillId="0" borderId="308" xfId="0" applyNumberFormat="1" applyFont="1" applyBorder="1" applyAlignment="1" applyProtection="1"/>
    <xf numFmtId="0" fontId="291" fillId="0" borderId="309" xfId="0" applyNumberFormat="1" applyFont="1" applyBorder="1" applyAlignment="1" applyProtection="1"/>
    <xf numFmtId="0" fontId="292" fillId="0" borderId="310" xfId="0" applyNumberFormat="1" applyFont="1" applyBorder="1" applyAlignment="1" applyProtection="1">
      <alignment wrapText="1"/>
    </xf>
    <xf numFmtId="0" fontId="293" fillId="0" borderId="311" xfId="0" applyNumberFormat="1" applyFont="1" applyBorder="1" applyAlignment="1" applyProtection="1">
      <alignment wrapText="1"/>
    </xf>
    <xf numFmtId="0" fontId="0" fillId="0" borderId="312" xfId="0" applyBorder="1"/>
    <xf numFmtId="0" fontId="0" fillId="0" borderId="313" xfId="0" applyBorder="1"/>
    <xf numFmtId="0" fontId="294" fillId="0" borderId="314" xfId="0" applyNumberFormat="1" applyFont="1" applyBorder="1" applyAlignment="1" applyProtection="1"/>
    <xf numFmtId="0" fontId="295" fillId="0" borderId="315" xfId="0" applyNumberFormat="1" applyFont="1" applyBorder="1" applyAlignment="1" applyProtection="1"/>
    <xf numFmtId="0" fontId="296" fillId="0" borderId="316" xfId="0" applyNumberFormat="1" applyFont="1" applyBorder="1" applyAlignment="1" applyProtection="1">
      <alignment horizontal="right"/>
    </xf>
    <xf numFmtId="0" fontId="297" fillId="0" borderId="317" xfId="0" applyNumberFormat="1" applyFont="1" applyBorder="1" applyAlignment="1" applyProtection="1">
      <alignment horizontal="right"/>
    </xf>
    <xf numFmtId="0" fontId="298" fillId="0" borderId="318" xfId="0" applyNumberFormat="1" applyFont="1" applyBorder="1" applyAlignment="1" applyProtection="1">
      <alignment horizontal="left"/>
    </xf>
    <xf numFmtId="0" fontId="299" fillId="0" borderId="319" xfId="0" applyNumberFormat="1" applyFont="1" applyBorder="1" applyAlignment="1" applyProtection="1"/>
    <xf numFmtId="0" fontId="300" fillId="0" borderId="320" xfId="0" applyNumberFormat="1" applyFont="1" applyBorder="1" applyAlignment="1" applyProtection="1">
      <alignment horizontal="left"/>
    </xf>
    <xf numFmtId="3" fontId="301" fillId="0" borderId="321" xfId="0" applyNumberFormat="1" applyFont="1" applyBorder="1" applyAlignment="1" applyProtection="1">
      <alignment horizontal="right"/>
    </xf>
    <xf numFmtId="164" fontId="302" fillId="0" borderId="322" xfId="0" applyNumberFormat="1" applyFont="1" applyBorder="1" applyAlignment="1" applyProtection="1">
      <alignment horizontal="right"/>
    </xf>
    <xf numFmtId="0" fontId="303" fillId="0" borderId="323" xfId="0" applyNumberFormat="1" applyFont="1" applyBorder="1" applyAlignment="1" applyProtection="1">
      <alignment horizontal="left"/>
    </xf>
    <xf numFmtId="3" fontId="304" fillId="0" borderId="324" xfId="0" applyNumberFormat="1" applyFont="1" applyBorder="1" applyAlignment="1" applyProtection="1">
      <alignment horizontal="right"/>
    </xf>
    <xf numFmtId="164" fontId="305" fillId="0" borderId="325" xfId="0" applyNumberFormat="1" applyFont="1" applyBorder="1" applyAlignment="1" applyProtection="1">
      <alignment horizontal="right"/>
    </xf>
    <xf numFmtId="0" fontId="306" fillId="0" borderId="326" xfId="0" applyNumberFormat="1" applyFont="1" applyBorder="1" applyAlignment="1" applyProtection="1">
      <alignment horizontal="left"/>
    </xf>
    <xf numFmtId="3" fontId="307" fillId="0" borderId="327" xfId="0" applyNumberFormat="1" applyFont="1" applyBorder="1" applyAlignment="1" applyProtection="1">
      <alignment horizontal="right"/>
    </xf>
    <xf numFmtId="164" fontId="308" fillId="0" borderId="328" xfId="0" applyNumberFormat="1" applyFont="1" applyBorder="1" applyAlignment="1" applyProtection="1">
      <alignment horizontal="right"/>
    </xf>
    <xf numFmtId="0" fontId="309" fillId="0" borderId="329" xfId="0" applyNumberFormat="1" applyFont="1" applyBorder="1" applyAlignment="1" applyProtection="1">
      <alignment horizontal="left"/>
    </xf>
    <xf numFmtId="3" fontId="310" fillId="0" borderId="330" xfId="0" applyNumberFormat="1" applyFont="1" applyBorder="1" applyAlignment="1" applyProtection="1">
      <alignment horizontal="right"/>
    </xf>
    <xf numFmtId="164" fontId="311" fillId="0" borderId="331" xfId="0" applyNumberFormat="1" applyFont="1" applyBorder="1" applyAlignment="1" applyProtection="1">
      <alignment horizontal="right"/>
    </xf>
    <xf numFmtId="0" fontId="312" fillId="0" borderId="332" xfId="0" applyNumberFormat="1" applyFont="1" applyBorder="1" applyAlignment="1" applyProtection="1">
      <alignment horizontal="left"/>
    </xf>
    <xf numFmtId="3" fontId="313" fillId="0" borderId="333" xfId="0" applyNumberFormat="1" applyFont="1" applyBorder="1" applyAlignment="1" applyProtection="1">
      <alignment horizontal="right"/>
    </xf>
    <xf numFmtId="164" fontId="314" fillId="0" borderId="334" xfId="0" applyNumberFormat="1" applyFont="1" applyBorder="1" applyAlignment="1" applyProtection="1">
      <alignment horizontal="right"/>
    </xf>
    <xf numFmtId="0" fontId="315" fillId="0" borderId="335" xfId="0" applyNumberFormat="1" applyFont="1" applyBorder="1" applyAlignment="1" applyProtection="1"/>
    <xf numFmtId="0" fontId="316" fillId="0" borderId="336" xfId="0" applyNumberFormat="1" applyFont="1" applyBorder="1" applyAlignment="1" applyProtection="1"/>
    <xf numFmtId="0" fontId="317" fillId="0" borderId="337" xfId="0" applyNumberFormat="1" applyFont="1" applyBorder="1" applyAlignment="1" applyProtection="1">
      <alignment wrapText="1"/>
    </xf>
    <xf numFmtId="0" fontId="318" fillId="0" borderId="338" xfId="0" applyNumberFormat="1" applyFont="1" applyBorder="1" applyAlignment="1" applyProtection="1">
      <alignment wrapText="1"/>
    </xf>
    <xf numFmtId="0" fontId="0" fillId="0" borderId="339" xfId="0" applyBorder="1"/>
    <xf numFmtId="0" fontId="0" fillId="0" borderId="340" xfId="0" applyBorder="1"/>
    <xf numFmtId="0" fontId="319" fillId="0" borderId="341" xfId="0" applyNumberFormat="1" applyFont="1" applyBorder="1" applyAlignment="1" applyProtection="1"/>
    <xf numFmtId="0" fontId="320" fillId="0" borderId="342" xfId="0" applyNumberFormat="1" applyFont="1" applyBorder="1" applyAlignment="1" applyProtection="1"/>
    <xf numFmtId="0" fontId="321" fillId="0" borderId="343" xfId="0" applyNumberFormat="1" applyFont="1" applyBorder="1" applyAlignment="1" applyProtection="1">
      <alignment horizontal="right"/>
    </xf>
    <xf numFmtId="0" fontId="322" fillId="0" borderId="344" xfId="0" applyNumberFormat="1" applyFont="1" applyBorder="1" applyAlignment="1" applyProtection="1">
      <alignment horizontal="right"/>
    </xf>
    <xf numFmtId="0" fontId="323" fillId="0" borderId="345" xfId="0" applyNumberFormat="1" applyFont="1" applyBorder="1" applyAlignment="1" applyProtection="1">
      <alignment horizontal="left"/>
    </xf>
    <xf numFmtId="0" fontId="324" fillId="0" borderId="346" xfId="0" applyNumberFormat="1" applyFont="1" applyBorder="1" applyAlignment="1" applyProtection="1"/>
    <xf numFmtId="0" fontId="325" fillId="0" borderId="347" xfId="0" applyNumberFormat="1" applyFont="1" applyBorder="1" applyAlignment="1" applyProtection="1">
      <alignment horizontal="left"/>
    </xf>
    <xf numFmtId="3" fontId="326" fillId="0" borderId="348" xfId="0" applyNumberFormat="1" applyFont="1" applyBorder="1" applyAlignment="1" applyProtection="1">
      <alignment horizontal="right"/>
    </xf>
    <xf numFmtId="164" fontId="327" fillId="0" borderId="349" xfId="0" applyNumberFormat="1" applyFont="1" applyBorder="1" applyAlignment="1" applyProtection="1">
      <alignment horizontal="right"/>
    </xf>
    <xf numFmtId="0" fontId="328" fillId="0" borderId="350" xfId="0" applyNumberFormat="1" applyFont="1" applyBorder="1" applyAlignment="1" applyProtection="1">
      <alignment horizontal="left"/>
    </xf>
    <xf numFmtId="3" fontId="329" fillId="0" borderId="351" xfId="0" applyNumberFormat="1" applyFont="1" applyBorder="1" applyAlignment="1" applyProtection="1">
      <alignment horizontal="right"/>
    </xf>
    <xf numFmtId="164" fontId="330" fillId="0" borderId="352" xfId="0" applyNumberFormat="1" applyFont="1" applyBorder="1" applyAlignment="1" applyProtection="1">
      <alignment horizontal="right"/>
    </xf>
    <xf numFmtId="0" fontId="331" fillId="0" borderId="353" xfId="0" applyNumberFormat="1" applyFont="1" applyBorder="1" applyAlignment="1" applyProtection="1">
      <alignment horizontal="left"/>
    </xf>
    <xf numFmtId="3" fontId="332" fillId="0" borderId="354" xfId="0" applyNumberFormat="1" applyFont="1" applyBorder="1" applyAlignment="1" applyProtection="1">
      <alignment horizontal="right"/>
    </xf>
    <xf numFmtId="164" fontId="333" fillId="0" borderId="355" xfId="0" applyNumberFormat="1" applyFont="1" applyBorder="1" applyAlignment="1" applyProtection="1">
      <alignment horizontal="right"/>
    </xf>
    <xf numFmtId="0" fontId="334" fillId="0" borderId="356" xfId="0" applyNumberFormat="1" applyFont="1" applyBorder="1" applyAlignment="1" applyProtection="1">
      <alignment horizontal="left"/>
    </xf>
    <xf numFmtId="3" fontId="335" fillId="0" borderId="357" xfId="0" applyNumberFormat="1" applyFont="1" applyBorder="1" applyAlignment="1" applyProtection="1">
      <alignment horizontal="right"/>
    </xf>
    <xf numFmtId="164" fontId="336" fillId="0" borderId="358" xfId="0" applyNumberFormat="1" applyFont="1" applyBorder="1" applyAlignment="1" applyProtection="1">
      <alignment horizontal="right"/>
    </xf>
    <xf numFmtId="0" fontId="337" fillId="0" borderId="359" xfId="0" applyNumberFormat="1" applyFont="1" applyBorder="1" applyAlignment="1" applyProtection="1">
      <alignment horizontal="left"/>
    </xf>
    <xf numFmtId="3" fontId="338" fillId="0" borderId="360" xfId="0" applyNumberFormat="1" applyFont="1" applyBorder="1" applyAlignment="1" applyProtection="1">
      <alignment horizontal="right"/>
    </xf>
    <xf numFmtId="164" fontId="339" fillId="0" borderId="361" xfId="0" applyNumberFormat="1" applyFont="1" applyBorder="1" applyAlignment="1" applyProtection="1">
      <alignment horizontal="right"/>
    </xf>
    <xf numFmtId="0" fontId="340" fillId="0" borderId="362" xfId="0" applyNumberFormat="1" applyFont="1" applyBorder="1" applyAlignment="1" applyProtection="1"/>
    <xf numFmtId="0" fontId="341" fillId="0" borderId="363" xfId="0" applyNumberFormat="1" applyFont="1" applyBorder="1" applyAlignment="1" applyProtection="1"/>
    <xf numFmtId="0" fontId="342" fillId="0" borderId="364" xfId="0" applyNumberFormat="1" applyFont="1" applyBorder="1" applyAlignment="1" applyProtection="1">
      <alignment wrapText="1"/>
    </xf>
    <xf numFmtId="0" fontId="343" fillId="0" borderId="365" xfId="0" applyNumberFormat="1" applyFont="1" applyBorder="1" applyAlignment="1" applyProtection="1">
      <alignment wrapText="1"/>
    </xf>
    <xf numFmtId="0" fontId="0" fillId="0" borderId="366" xfId="0" applyBorder="1"/>
    <xf numFmtId="0" fontId="0" fillId="0" borderId="367" xfId="0" applyBorder="1"/>
    <xf numFmtId="0" fontId="344" fillId="0" borderId="368" xfId="0" applyNumberFormat="1" applyFont="1" applyBorder="1" applyAlignment="1" applyProtection="1"/>
    <xf numFmtId="0" fontId="345" fillId="0" borderId="369" xfId="0" applyNumberFormat="1" applyFont="1" applyBorder="1" applyAlignment="1" applyProtection="1"/>
    <xf numFmtId="0" fontId="346" fillId="0" borderId="370" xfId="0" applyNumberFormat="1" applyFont="1" applyBorder="1" applyAlignment="1" applyProtection="1">
      <alignment horizontal="right"/>
    </xf>
    <xf numFmtId="0" fontId="347" fillId="0" borderId="371" xfId="0" applyNumberFormat="1" applyFont="1" applyBorder="1" applyAlignment="1" applyProtection="1">
      <alignment horizontal="right"/>
    </xf>
    <xf numFmtId="0" fontId="348" fillId="0" borderId="372" xfId="0" applyNumberFormat="1" applyFont="1" applyBorder="1" applyAlignment="1" applyProtection="1">
      <alignment horizontal="left"/>
    </xf>
    <xf numFmtId="0" fontId="349" fillId="0" borderId="373" xfId="0" applyNumberFormat="1" applyFont="1" applyBorder="1" applyAlignment="1" applyProtection="1"/>
    <xf numFmtId="0" fontId="350" fillId="0" borderId="374" xfId="0" applyNumberFormat="1" applyFont="1" applyBorder="1" applyAlignment="1" applyProtection="1">
      <alignment horizontal="left"/>
    </xf>
    <xf numFmtId="3" fontId="351" fillId="0" borderId="375" xfId="0" applyNumberFormat="1" applyFont="1" applyBorder="1" applyAlignment="1" applyProtection="1">
      <alignment horizontal="right"/>
    </xf>
    <xf numFmtId="164" fontId="352" fillId="0" borderId="376" xfId="0" applyNumberFormat="1" applyFont="1" applyBorder="1" applyAlignment="1" applyProtection="1">
      <alignment horizontal="right"/>
    </xf>
    <xf numFmtId="0" fontId="353" fillId="0" borderId="377" xfId="0" applyNumberFormat="1" applyFont="1" applyBorder="1" applyAlignment="1" applyProtection="1">
      <alignment horizontal="left"/>
    </xf>
    <xf numFmtId="3" fontId="354" fillId="0" borderId="378" xfId="0" applyNumberFormat="1" applyFont="1" applyBorder="1" applyAlignment="1" applyProtection="1">
      <alignment horizontal="right"/>
    </xf>
    <xf numFmtId="164" fontId="355" fillId="0" borderId="379" xfId="0" applyNumberFormat="1" applyFont="1" applyBorder="1" applyAlignment="1" applyProtection="1">
      <alignment horizontal="right"/>
    </xf>
    <xf numFmtId="0" fontId="356" fillId="0" borderId="380" xfId="0" applyNumberFormat="1" applyFont="1" applyBorder="1" applyAlignment="1" applyProtection="1">
      <alignment horizontal="left"/>
    </xf>
    <xf numFmtId="3" fontId="357" fillId="0" borderId="381" xfId="0" applyNumberFormat="1" applyFont="1" applyBorder="1" applyAlignment="1" applyProtection="1">
      <alignment horizontal="right"/>
    </xf>
    <xf numFmtId="164" fontId="358" fillId="0" borderId="382" xfId="0" applyNumberFormat="1" applyFont="1" applyBorder="1" applyAlignment="1" applyProtection="1">
      <alignment horizontal="right"/>
    </xf>
    <xf numFmtId="0" fontId="359" fillId="0" borderId="383" xfId="0" applyNumberFormat="1" applyFont="1" applyBorder="1" applyAlignment="1" applyProtection="1">
      <alignment horizontal="left"/>
    </xf>
    <xf numFmtId="3" fontId="360" fillId="0" borderId="384" xfId="0" applyNumberFormat="1" applyFont="1" applyBorder="1" applyAlignment="1" applyProtection="1">
      <alignment horizontal="right"/>
    </xf>
    <xf numFmtId="164" fontId="361" fillId="0" borderId="385" xfId="0" applyNumberFormat="1" applyFont="1" applyBorder="1" applyAlignment="1" applyProtection="1">
      <alignment horizontal="right"/>
    </xf>
    <xf numFmtId="0" fontId="362" fillId="0" borderId="386" xfId="0" applyNumberFormat="1" applyFont="1" applyBorder="1" applyAlignment="1" applyProtection="1">
      <alignment horizontal="left"/>
    </xf>
    <xf numFmtId="3" fontId="363" fillId="0" borderId="387" xfId="0" applyNumberFormat="1" applyFont="1" applyBorder="1" applyAlignment="1" applyProtection="1">
      <alignment horizontal="right"/>
    </xf>
    <xf numFmtId="164" fontId="364" fillId="0" borderId="388" xfId="0" applyNumberFormat="1" applyFont="1" applyBorder="1" applyAlignment="1" applyProtection="1">
      <alignment horizontal="right"/>
    </xf>
    <xf numFmtId="0" fontId="365" fillId="0" borderId="389" xfId="0" applyNumberFormat="1" applyFont="1" applyBorder="1" applyAlignment="1" applyProtection="1"/>
    <xf numFmtId="0" fontId="366" fillId="0" borderId="390" xfId="0" applyNumberFormat="1" applyFont="1" applyBorder="1" applyAlignment="1" applyProtection="1"/>
    <xf numFmtId="0" fontId="367" fillId="0" borderId="391" xfId="0" applyNumberFormat="1" applyFont="1" applyBorder="1" applyAlignment="1" applyProtection="1">
      <alignment wrapText="1"/>
    </xf>
    <xf numFmtId="0" fontId="368" fillId="0" borderId="392" xfId="0" applyNumberFormat="1" applyFont="1" applyBorder="1" applyAlignment="1" applyProtection="1">
      <alignment wrapText="1"/>
    </xf>
    <xf numFmtId="0" fontId="0" fillId="0" borderId="393" xfId="0" applyBorder="1"/>
    <xf numFmtId="0" fontId="0" fillId="0" borderId="394" xfId="0" applyBorder="1"/>
    <xf numFmtId="0" fontId="369" fillId="0" borderId="395" xfId="0" applyNumberFormat="1" applyFont="1" applyBorder="1" applyAlignment="1" applyProtection="1"/>
    <xf numFmtId="0" fontId="370" fillId="0" borderId="396" xfId="0" applyNumberFormat="1" applyFont="1" applyBorder="1" applyAlignment="1" applyProtection="1"/>
    <xf numFmtId="0" fontId="371" fillId="0" borderId="397" xfId="0" applyNumberFormat="1" applyFont="1" applyBorder="1" applyAlignment="1" applyProtection="1">
      <alignment horizontal="right"/>
    </xf>
    <xf numFmtId="0" fontId="372" fillId="0" borderId="398" xfId="0" applyNumberFormat="1" applyFont="1" applyBorder="1" applyAlignment="1" applyProtection="1">
      <alignment horizontal="right"/>
    </xf>
    <xf numFmtId="0" fontId="373" fillId="0" borderId="399" xfId="0" applyNumberFormat="1" applyFont="1" applyBorder="1" applyAlignment="1" applyProtection="1">
      <alignment horizontal="left"/>
    </xf>
    <xf numFmtId="0" fontId="374" fillId="0" borderId="400" xfId="0" applyNumberFormat="1" applyFont="1" applyBorder="1" applyAlignment="1" applyProtection="1"/>
    <xf numFmtId="0" fontId="375" fillId="0" borderId="401" xfId="0" applyNumberFormat="1" applyFont="1" applyBorder="1" applyAlignment="1" applyProtection="1">
      <alignment horizontal="left"/>
    </xf>
    <xf numFmtId="3" fontId="376" fillId="0" borderId="402" xfId="0" applyNumberFormat="1" applyFont="1" applyBorder="1" applyAlignment="1" applyProtection="1">
      <alignment horizontal="right"/>
    </xf>
    <xf numFmtId="164" fontId="377" fillId="0" borderId="403" xfId="0" applyNumberFormat="1" applyFont="1" applyBorder="1" applyAlignment="1" applyProtection="1">
      <alignment horizontal="right"/>
    </xf>
    <xf numFmtId="0" fontId="378" fillId="0" borderId="404" xfId="0" applyNumberFormat="1" applyFont="1" applyBorder="1" applyAlignment="1" applyProtection="1">
      <alignment horizontal="left"/>
    </xf>
    <xf numFmtId="3" fontId="379" fillId="0" borderId="405" xfId="0" applyNumberFormat="1" applyFont="1" applyBorder="1" applyAlignment="1" applyProtection="1">
      <alignment horizontal="right"/>
    </xf>
    <xf numFmtId="164" fontId="380" fillId="0" borderId="406" xfId="0" applyNumberFormat="1" applyFont="1" applyBorder="1" applyAlignment="1" applyProtection="1">
      <alignment horizontal="right"/>
    </xf>
    <xf numFmtId="0" fontId="381" fillId="0" borderId="407" xfId="0" applyNumberFormat="1" applyFont="1" applyBorder="1" applyAlignment="1" applyProtection="1">
      <alignment horizontal="left"/>
    </xf>
    <xf numFmtId="3" fontId="382" fillId="0" borderId="408" xfId="0" applyNumberFormat="1" applyFont="1" applyBorder="1" applyAlignment="1" applyProtection="1">
      <alignment horizontal="right"/>
    </xf>
    <xf numFmtId="164" fontId="383" fillId="0" borderId="409" xfId="0" applyNumberFormat="1" applyFont="1" applyBorder="1" applyAlignment="1" applyProtection="1">
      <alignment horizontal="right"/>
    </xf>
    <xf numFmtId="0" fontId="384" fillId="0" borderId="410" xfId="0" applyNumberFormat="1" applyFont="1" applyBorder="1" applyAlignment="1" applyProtection="1">
      <alignment horizontal="left"/>
    </xf>
    <xf numFmtId="3" fontId="385" fillId="0" borderId="411" xfId="0" applyNumberFormat="1" applyFont="1" applyBorder="1" applyAlignment="1" applyProtection="1">
      <alignment horizontal="right"/>
    </xf>
    <xf numFmtId="164" fontId="386" fillId="0" borderId="412" xfId="0" applyNumberFormat="1" applyFont="1" applyBorder="1" applyAlignment="1" applyProtection="1">
      <alignment horizontal="right"/>
    </xf>
    <xf numFmtId="0" fontId="387" fillId="0" borderId="413" xfId="0" applyNumberFormat="1" applyFont="1" applyBorder="1" applyAlignment="1" applyProtection="1">
      <alignment horizontal="left"/>
    </xf>
    <xf numFmtId="3" fontId="388" fillId="0" borderId="414" xfId="0" applyNumberFormat="1" applyFont="1" applyBorder="1" applyAlignment="1" applyProtection="1">
      <alignment horizontal="right"/>
    </xf>
    <xf numFmtId="164" fontId="389" fillId="0" borderId="415" xfId="0" applyNumberFormat="1" applyFont="1" applyBorder="1" applyAlignment="1" applyProtection="1">
      <alignment horizontal="right"/>
    </xf>
    <xf numFmtId="0" fontId="390" fillId="0" borderId="416" xfId="0" applyNumberFormat="1" applyFont="1" applyBorder="1" applyAlignment="1" applyProtection="1"/>
    <xf numFmtId="0" fontId="391" fillId="0" borderId="417" xfId="0" applyNumberFormat="1" applyFont="1" applyBorder="1" applyAlignment="1" applyProtection="1"/>
    <xf numFmtId="0" fontId="392" fillId="0" borderId="418" xfId="0" applyNumberFormat="1" applyFont="1" applyBorder="1" applyAlignment="1" applyProtection="1">
      <alignment wrapText="1"/>
    </xf>
    <xf numFmtId="0" fontId="393" fillId="0" borderId="419" xfId="0" applyNumberFormat="1" applyFont="1" applyBorder="1" applyAlignment="1" applyProtection="1">
      <alignment wrapText="1"/>
    </xf>
    <xf numFmtId="0" fontId="0" fillId="0" borderId="420" xfId="0" applyBorder="1"/>
    <xf numFmtId="0" fontId="0" fillId="0" borderId="421" xfId="0" applyBorder="1"/>
    <xf numFmtId="0" fontId="394" fillId="0" borderId="422" xfId="0" applyNumberFormat="1" applyFont="1" applyBorder="1" applyAlignment="1" applyProtection="1"/>
    <xf numFmtId="0" fontId="395" fillId="0" borderId="423" xfId="0" applyNumberFormat="1" applyFont="1" applyBorder="1" applyAlignment="1" applyProtection="1"/>
    <xf numFmtId="0" fontId="396" fillId="0" borderId="424" xfId="0" applyNumberFormat="1" applyFont="1" applyBorder="1" applyAlignment="1" applyProtection="1">
      <alignment horizontal="right"/>
    </xf>
    <xf numFmtId="0" fontId="397" fillId="0" borderId="425" xfId="0" applyNumberFormat="1" applyFont="1" applyBorder="1" applyAlignment="1" applyProtection="1">
      <alignment horizontal="right"/>
    </xf>
    <xf numFmtId="0" fontId="398" fillId="0" borderId="426" xfId="0" applyNumberFormat="1" applyFont="1" applyBorder="1" applyAlignment="1" applyProtection="1">
      <alignment horizontal="left"/>
    </xf>
    <xf numFmtId="0" fontId="399" fillId="0" borderId="427" xfId="0" applyNumberFormat="1" applyFont="1" applyBorder="1" applyAlignment="1" applyProtection="1"/>
    <xf numFmtId="0" fontId="400" fillId="0" borderId="428" xfId="0" applyNumberFormat="1" applyFont="1" applyBorder="1" applyAlignment="1" applyProtection="1">
      <alignment horizontal="left"/>
    </xf>
    <xf numFmtId="3" fontId="401" fillId="0" borderId="429" xfId="0" applyNumberFormat="1" applyFont="1" applyBorder="1" applyAlignment="1" applyProtection="1">
      <alignment horizontal="right"/>
    </xf>
    <xf numFmtId="164" fontId="402" fillId="0" borderId="430" xfId="0" applyNumberFormat="1" applyFont="1" applyBorder="1" applyAlignment="1" applyProtection="1">
      <alignment horizontal="right"/>
    </xf>
    <xf numFmtId="0" fontId="403" fillId="0" borderId="431" xfId="0" applyNumberFormat="1" applyFont="1" applyBorder="1" applyAlignment="1" applyProtection="1">
      <alignment horizontal="left"/>
    </xf>
    <xf numFmtId="3" fontId="404" fillId="0" borderId="432" xfId="0" applyNumberFormat="1" applyFont="1" applyBorder="1" applyAlignment="1" applyProtection="1">
      <alignment horizontal="right"/>
    </xf>
    <xf numFmtId="164" fontId="405" fillId="0" borderId="433" xfId="0" applyNumberFormat="1" applyFont="1" applyBorder="1" applyAlignment="1" applyProtection="1">
      <alignment horizontal="right"/>
    </xf>
    <xf numFmtId="0" fontId="406" fillId="0" borderId="434" xfId="0" applyNumberFormat="1" applyFont="1" applyBorder="1" applyAlignment="1" applyProtection="1">
      <alignment horizontal="left"/>
    </xf>
    <xf numFmtId="3" fontId="407" fillId="0" borderId="435" xfId="0" applyNumberFormat="1" applyFont="1" applyBorder="1" applyAlignment="1" applyProtection="1">
      <alignment horizontal="right"/>
    </xf>
    <xf numFmtId="164" fontId="408" fillId="0" borderId="436" xfId="0" applyNumberFormat="1" applyFont="1" applyBorder="1" applyAlignment="1" applyProtection="1">
      <alignment horizontal="right"/>
    </xf>
    <xf numFmtId="0" fontId="409" fillId="0" borderId="437" xfId="0" applyNumberFormat="1" applyFont="1" applyBorder="1" applyAlignment="1" applyProtection="1">
      <alignment horizontal="left"/>
    </xf>
    <xf numFmtId="3" fontId="410" fillId="0" borderId="438" xfId="0" applyNumberFormat="1" applyFont="1" applyBorder="1" applyAlignment="1" applyProtection="1">
      <alignment horizontal="right"/>
    </xf>
    <xf numFmtId="164" fontId="411" fillId="0" borderId="439" xfId="0" applyNumberFormat="1" applyFont="1" applyBorder="1" applyAlignment="1" applyProtection="1">
      <alignment horizontal="right"/>
    </xf>
    <xf numFmtId="0" fontId="412" fillId="0" borderId="440" xfId="0" applyNumberFormat="1" applyFont="1" applyBorder="1" applyAlignment="1" applyProtection="1">
      <alignment horizontal="left"/>
    </xf>
    <xf numFmtId="3" fontId="413" fillId="0" borderId="441" xfId="0" applyNumberFormat="1" applyFont="1" applyBorder="1" applyAlignment="1" applyProtection="1">
      <alignment horizontal="right"/>
    </xf>
    <xf numFmtId="164" fontId="414" fillId="0" borderId="442" xfId="0" applyNumberFormat="1" applyFont="1" applyBorder="1" applyAlignment="1" applyProtection="1">
      <alignment horizontal="right"/>
    </xf>
    <xf numFmtId="0" fontId="415" fillId="0" borderId="443" xfId="0" applyNumberFormat="1" applyFont="1" applyBorder="1" applyAlignment="1" applyProtection="1"/>
    <xf numFmtId="0" fontId="416" fillId="0" borderId="444" xfId="0" applyNumberFormat="1" applyFont="1" applyBorder="1" applyAlignment="1" applyProtection="1"/>
    <xf numFmtId="0" fontId="417" fillId="0" borderId="445" xfId="0" applyNumberFormat="1" applyFont="1" applyBorder="1" applyAlignment="1" applyProtection="1">
      <alignment wrapText="1"/>
    </xf>
    <xf numFmtId="0" fontId="418" fillId="0" borderId="446" xfId="0" applyNumberFormat="1" applyFont="1" applyBorder="1" applyAlignment="1" applyProtection="1">
      <alignment wrapText="1"/>
    </xf>
    <xf numFmtId="0" fontId="0" fillId="0" borderId="447" xfId="0" applyBorder="1"/>
    <xf numFmtId="0" fontId="0" fillId="0" borderId="448" xfId="0" applyBorder="1"/>
    <xf numFmtId="0" fontId="419" fillId="0" borderId="449" xfId="0" applyNumberFormat="1" applyFont="1" applyBorder="1" applyAlignment="1" applyProtection="1"/>
    <xf numFmtId="0" fontId="420" fillId="0" borderId="450" xfId="0" applyNumberFormat="1" applyFont="1" applyBorder="1" applyAlignment="1" applyProtection="1"/>
    <xf numFmtId="0" fontId="421" fillId="0" borderId="451" xfId="0" applyNumberFormat="1" applyFont="1" applyBorder="1" applyAlignment="1" applyProtection="1">
      <alignment horizontal="right"/>
    </xf>
    <xf numFmtId="0" fontId="422" fillId="0" borderId="452" xfId="0" applyNumberFormat="1" applyFont="1" applyBorder="1" applyAlignment="1" applyProtection="1">
      <alignment horizontal="right"/>
    </xf>
    <xf numFmtId="0" fontId="423" fillId="0" borderId="453" xfId="0" applyNumberFormat="1" applyFont="1" applyBorder="1" applyAlignment="1" applyProtection="1">
      <alignment horizontal="left"/>
    </xf>
    <xf numFmtId="0" fontId="424" fillId="0" borderId="454" xfId="0" applyNumberFormat="1" applyFont="1" applyBorder="1" applyAlignment="1" applyProtection="1"/>
    <xf numFmtId="0" fontId="425" fillId="0" borderId="455" xfId="0" applyNumberFormat="1" applyFont="1" applyBorder="1" applyAlignment="1" applyProtection="1">
      <alignment horizontal="left"/>
    </xf>
    <xf numFmtId="3" fontId="426" fillId="0" borderId="456" xfId="0" applyNumberFormat="1" applyFont="1" applyBorder="1" applyAlignment="1" applyProtection="1">
      <alignment horizontal="right"/>
    </xf>
    <xf numFmtId="164" fontId="427" fillId="0" borderId="457" xfId="0" applyNumberFormat="1" applyFont="1" applyBorder="1" applyAlignment="1" applyProtection="1">
      <alignment horizontal="right"/>
    </xf>
    <xf numFmtId="0" fontId="428" fillId="0" borderId="458" xfId="0" applyNumberFormat="1" applyFont="1" applyBorder="1" applyAlignment="1" applyProtection="1">
      <alignment horizontal="left"/>
    </xf>
    <xf numFmtId="3" fontId="429" fillId="0" borderId="459" xfId="0" applyNumberFormat="1" applyFont="1" applyBorder="1" applyAlignment="1" applyProtection="1">
      <alignment horizontal="right"/>
    </xf>
    <xf numFmtId="164" fontId="430" fillId="0" borderId="460" xfId="0" applyNumberFormat="1" applyFont="1" applyBorder="1" applyAlignment="1" applyProtection="1">
      <alignment horizontal="right"/>
    </xf>
    <xf numFmtId="0" fontId="431" fillId="0" borderId="461" xfId="0" applyNumberFormat="1" applyFont="1" applyBorder="1" applyAlignment="1" applyProtection="1">
      <alignment horizontal="left"/>
    </xf>
    <xf numFmtId="3" fontId="432" fillId="0" borderId="462" xfId="0" applyNumberFormat="1" applyFont="1" applyBorder="1" applyAlignment="1" applyProtection="1">
      <alignment horizontal="right"/>
    </xf>
    <xf numFmtId="164" fontId="433" fillId="0" borderId="463" xfId="0" applyNumberFormat="1" applyFont="1" applyBorder="1" applyAlignment="1" applyProtection="1">
      <alignment horizontal="right"/>
    </xf>
    <xf numFmtId="0" fontId="434" fillId="0" borderId="464" xfId="0" applyNumberFormat="1" applyFont="1" applyBorder="1" applyAlignment="1" applyProtection="1">
      <alignment horizontal="left"/>
    </xf>
    <xf numFmtId="3" fontId="435" fillId="0" borderId="465" xfId="0" applyNumberFormat="1" applyFont="1" applyBorder="1" applyAlignment="1" applyProtection="1">
      <alignment horizontal="right"/>
    </xf>
    <xf numFmtId="164" fontId="436" fillId="0" borderId="466" xfId="0" applyNumberFormat="1" applyFont="1" applyBorder="1" applyAlignment="1" applyProtection="1">
      <alignment horizontal="right"/>
    </xf>
    <xf numFmtId="0" fontId="437" fillId="0" borderId="467" xfId="0" applyNumberFormat="1" applyFont="1" applyBorder="1" applyAlignment="1" applyProtection="1">
      <alignment horizontal="left"/>
    </xf>
    <xf numFmtId="3" fontId="438" fillId="0" borderId="468" xfId="0" applyNumberFormat="1" applyFont="1" applyBorder="1" applyAlignment="1" applyProtection="1">
      <alignment horizontal="right"/>
    </xf>
    <xf numFmtId="164" fontId="439" fillId="0" borderId="469" xfId="0" applyNumberFormat="1" applyFont="1" applyBorder="1" applyAlignment="1" applyProtection="1">
      <alignment horizontal="right"/>
    </xf>
    <xf numFmtId="0" fontId="440" fillId="0" borderId="470" xfId="0" applyNumberFormat="1" applyFont="1" applyBorder="1" applyAlignment="1" applyProtection="1"/>
    <xf numFmtId="0" fontId="441" fillId="0" borderId="471" xfId="0" applyNumberFormat="1" applyFont="1" applyBorder="1" applyAlignment="1" applyProtection="1"/>
    <xf numFmtId="0" fontId="442" fillId="0" borderId="472" xfId="0" applyNumberFormat="1" applyFont="1" applyBorder="1" applyAlignment="1" applyProtection="1">
      <alignment wrapText="1"/>
    </xf>
    <xf numFmtId="0" fontId="443" fillId="0" borderId="473" xfId="0" applyNumberFormat="1" applyFont="1" applyBorder="1" applyAlignment="1" applyProtection="1">
      <alignment wrapText="1"/>
    </xf>
    <xf numFmtId="0" fontId="0" fillId="0" borderId="474" xfId="0" applyBorder="1"/>
    <xf numFmtId="0" fontId="0" fillId="0" borderId="475" xfId="0" applyBorder="1"/>
    <xf numFmtId="0" fontId="444" fillId="0" borderId="476" xfId="0" applyNumberFormat="1" applyFont="1" applyBorder="1" applyAlignment="1" applyProtection="1"/>
    <xf numFmtId="0" fontId="445" fillId="0" borderId="477" xfId="0" applyNumberFormat="1" applyFont="1" applyBorder="1" applyAlignment="1" applyProtection="1"/>
    <xf numFmtId="0" fontId="446" fillId="0" borderId="478" xfId="0" applyNumberFormat="1" applyFont="1" applyBorder="1" applyAlignment="1" applyProtection="1">
      <alignment horizontal="right"/>
    </xf>
    <xf numFmtId="0" fontId="447" fillId="0" borderId="479" xfId="0" applyNumberFormat="1" applyFont="1" applyBorder="1" applyAlignment="1" applyProtection="1">
      <alignment horizontal="right"/>
    </xf>
    <xf numFmtId="0" fontId="448" fillId="0" borderId="480" xfId="0" applyNumberFormat="1" applyFont="1" applyBorder="1" applyAlignment="1" applyProtection="1">
      <alignment horizontal="left"/>
    </xf>
    <xf numFmtId="0" fontId="449" fillId="0" borderId="481" xfId="0" applyNumberFormat="1" applyFont="1" applyBorder="1" applyAlignment="1" applyProtection="1"/>
    <xf numFmtId="0" fontId="450" fillId="0" borderId="482" xfId="0" applyNumberFormat="1" applyFont="1" applyBorder="1" applyAlignment="1" applyProtection="1">
      <alignment horizontal="left"/>
    </xf>
    <xf numFmtId="3" fontId="451" fillId="0" borderId="483" xfId="0" applyNumberFormat="1" applyFont="1" applyBorder="1" applyAlignment="1" applyProtection="1">
      <alignment horizontal="right"/>
    </xf>
    <xf numFmtId="164" fontId="452" fillId="0" borderId="484" xfId="0" applyNumberFormat="1" applyFont="1" applyBorder="1" applyAlignment="1" applyProtection="1">
      <alignment horizontal="right"/>
    </xf>
    <xf numFmtId="0" fontId="453" fillId="0" borderId="485" xfId="0" applyNumberFormat="1" applyFont="1" applyBorder="1" applyAlignment="1" applyProtection="1">
      <alignment horizontal="left"/>
    </xf>
    <xf numFmtId="3" fontId="454" fillId="0" borderId="486" xfId="0" applyNumberFormat="1" applyFont="1" applyBorder="1" applyAlignment="1" applyProtection="1">
      <alignment horizontal="right"/>
    </xf>
    <xf numFmtId="164" fontId="455" fillId="0" borderId="487" xfId="0" applyNumberFormat="1" applyFont="1" applyBorder="1" applyAlignment="1" applyProtection="1">
      <alignment horizontal="right"/>
    </xf>
    <xf numFmtId="0" fontId="456" fillId="0" borderId="488" xfId="0" applyNumberFormat="1" applyFont="1" applyBorder="1" applyAlignment="1" applyProtection="1">
      <alignment horizontal="left"/>
    </xf>
    <xf numFmtId="3" fontId="457" fillId="0" borderId="489" xfId="0" applyNumberFormat="1" applyFont="1" applyBorder="1" applyAlignment="1" applyProtection="1">
      <alignment horizontal="right"/>
    </xf>
    <xf numFmtId="164" fontId="458" fillId="0" borderId="490" xfId="0" applyNumberFormat="1" applyFont="1" applyBorder="1" applyAlignment="1" applyProtection="1">
      <alignment horizontal="right"/>
    </xf>
    <xf numFmtId="0" fontId="459" fillId="0" borderId="491" xfId="0" applyNumberFormat="1" applyFont="1" applyBorder="1" applyAlignment="1" applyProtection="1">
      <alignment horizontal="left"/>
    </xf>
    <xf numFmtId="3" fontId="460" fillId="0" borderId="492" xfId="0" applyNumberFormat="1" applyFont="1" applyBorder="1" applyAlignment="1" applyProtection="1">
      <alignment horizontal="right"/>
    </xf>
    <xf numFmtId="164" fontId="461" fillId="0" borderId="493" xfId="0" applyNumberFormat="1" applyFont="1" applyBorder="1" applyAlignment="1" applyProtection="1">
      <alignment horizontal="right"/>
    </xf>
    <xf numFmtId="0" fontId="462" fillId="0" borderId="494" xfId="0" applyNumberFormat="1" applyFont="1" applyBorder="1" applyAlignment="1" applyProtection="1">
      <alignment horizontal="left"/>
    </xf>
    <xf numFmtId="3" fontId="463" fillId="0" borderId="495" xfId="0" applyNumberFormat="1" applyFont="1" applyBorder="1" applyAlignment="1" applyProtection="1">
      <alignment horizontal="right"/>
    </xf>
    <xf numFmtId="164" fontId="464" fillId="0" borderId="496" xfId="0" applyNumberFormat="1" applyFont="1" applyBorder="1" applyAlignment="1" applyProtection="1">
      <alignment horizontal="right"/>
    </xf>
    <xf numFmtId="0" fontId="465" fillId="0" borderId="497" xfId="0" applyNumberFormat="1" applyFont="1" applyBorder="1" applyAlignment="1" applyProtection="1"/>
    <xf numFmtId="0" fontId="466" fillId="0" borderId="498" xfId="0" applyNumberFormat="1" applyFont="1" applyBorder="1" applyAlignment="1" applyProtection="1"/>
    <xf numFmtId="0" fontId="467" fillId="0" borderId="499" xfId="0" applyNumberFormat="1" applyFont="1" applyBorder="1" applyAlignment="1" applyProtection="1">
      <alignment wrapText="1"/>
    </xf>
    <xf numFmtId="0" fontId="468" fillId="0" borderId="500" xfId="0" applyNumberFormat="1" applyFont="1" applyBorder="1" applyAlignment="1" applyProtection="1">
      <alignment wrapText="1"/>
    </xf>
    <xf numFmtId="0" fontId="0" fillId="0" borderId="501" xfId="0" applyBorder="1"/>
    <xf numFmtId="0" fontId="0" fillId="0" borderId="502" xfId="0" applyBorder="1"/>
    <xf numFmtId="0" fontId="469" fillId="0" borderId="503" xfId="0" applyNumberFormat="1" applyFont="1" applyBorder="1" applyAlignment="1" applyProtection="1"/>
    <xf numFmtId="0" fontId="470" fillId="0" borderId="504" xfId="0" applyNumberFormat="1" applyFont="1" applyBorder="1" applyAlignment="1" applyProtection="1"/>
    <xf numFmtId="0" fontId="471" fillId="0" borderId="505" xfId="0" applyNumberFormat="1" applyFont="1" applyBorder="1" applyAlignment="1" applyProtection="1">
      <alignment horizontal="right"/>
    </xf>
    <xf numFmtId="0" fontId="472" fillId="0" borderId="506" xfId="0" applyNumberFormat="1" applyFont="1" applyBorder="1" applyAlignment="1" applyProtection="1">
      <alignment horizontal="right"/>
    </xf>
    <xf numFmtId="0" fontId="473" fillId="0" borderId="507" xfId="0" applyNumberFormat="1" applyFont="1" applyBorder="1" applyAlignment="1" applyProtection="1">
      <alignment horizontal="left"/>
    </xf>
    <xf numFmtId="0" fontId="474" fillId="0" borderId="508" xfId="0" applyNumberFormat="1" applyFont="1" applyBorder="1" applyAlignment="1" applyProtection="1"/>
    <xf numFmtId="0" fontId="475" fillId="0" borderId="509" xfId="0" applyNumberFormat="1" applyFont="1" applyBorder="1" applyAlignment="1" applyProtection="1">
      <alignment horizontal="left"/>
    </xf>
    <xf numFmtId="3" fontId="476" fillId="0" borderId="510" xfId="0" applyNumberFormat="1" applyFont="1" applyBorder="1" applyAlignment="1" applyProtection="1">
      <alignment horizontal="right"/>
    </xf>
    <xf numFmtId="164" fontId="477" fillId="0" borderId="511" xfId="0" applyNumberFormat="1" applyFont="1" applyBorder="1" applyAlignment="1" applyProtection="1">
      <alignment horizontal="right"/>
    </xf>
    <xf numFmtId="0" fontId="478" fillId="0" borderId="512" xfId="0" applyNumberFormat="1" applyFont="1" applyBorder="1" applyAlignment="1" applyProtection="1">
      <alignment horizontal="left"/>
    </xf>
    <xf numFmtId="3" fontId="479" fillId="0" borderId="513" xfId="0" applyNumberFormat="1" applyFont="1" applyBorder="1" applyAlignment="1" applyProtection="1">
      <alignment horizontal="right"/>
    </xf>
    <xf numFmtId="164" fontId="480" fillId="0" borderId="514" xfId="0" applyNumberFormat="1" applyFont="1" applyBorder="1" applyAlignment="1" applyProtection="1">
      <alignment horizontal="right"/>
    </xf>
    <xf numFmtId="0" fontId="481" fillId="0" borderId="515" xfId="0" applyNumberFormat="1" applyFont="1" applyBorder="1" applyAlignment="1" applyProtection="1">
      <alignment horizontal="left"/>
    </xf>
    <xf numFmtId="3" fontId="482" fillId="0" borderId="516" xfId="0" applyNumberFormat="1" applyFont="1" applyBorder="1" applyAlignment="1" applyProtection="1">
      <alignment horizontal="right"/>
    </xf>
    <xf numFmtId="164" fontId="483" fillId="0" borderId="517" xfId="0" applyNumberFormat="1" applyFont="1" applyBorder="1" applyAlignment="1" applyProtection="1">
      <alignment horizontal="right"/>
    </xf>
    <xf numFmtId="0" fontId="484" fillId="0" borderId="518" xfId="0" applyNumberFormat="1" applyFont="1" applyBorder="1" applyAlignment="1" applyProtection="1">
      <alignment horizontal="left"/>
    </xf>
    <xf numFmtId="3" fontId="485" fillId="0" borderId="519" xfId="0" applyNumberFormat="1" applyFont="1" applyBorder="1" applyAlignment="1" applyProtection="1">
      <alignment horizontal="right"/>
    </xf>
    <xf numFmtId="164" fontId="486" fillId="0" borderId="520" xfId="0" applyNumberFormat="1" applyFont="1" applyBorder="1" applyAlignment="1" applyProtection="1">
      <alignment horizontal="right"/>
    </xf>
    <xf numFmtId="0" fontId="487" fillId="0" borderId="521" xfId="0" applyNumberFormat="1" applyFont="1" applyBorder="1" applyAlignment="1" applyProtection="1">
      <alignment horizontal="left"/>
    </xf>
    <xf numFmtId="3" fontId="488" fillId="0" borderId="522" xfId="0" applyNumberFormat="1" applyFont="1" applyBorder="1" applyAlignment="1" applyProtection="1">
      <alignment horizontal="right"/>
    </xf>
    <xf numFmtId="164" fontId="489" fillId="0" borderId="523" xfId="0" applyNumberFormat="1" applyFont="1" applyBorder="1" applyAlignment="1" applyProtection="1">
      <alignment horizontal="right"/>
    </xf>
    <xf numFmtId="0" fontId="490" fillId="0" borderId="524" xfId="0" applyNumberFormat="1" applyFont="1" applyBorder="1" applyAlignment="1" applyProtection="1"/>
    <xf numFmtId="0" fontId="491" fillId="0" borderId="525" xfId="0" applyNumberFormat="1" applyFont="1" applyBorder="1" applyAlignment="1" applyProtection="1"/>
    <xf numFmtId="0" fontId="492" fillId="0" borderId="526" xfId="0" applyNumberFormat="1" applyFont="1" applyBorder="1" applyAlignment="1" applyProtection="1">
      <alignment wrapText="1"/>
    </xf>
    <xf numFmtId="0" fontId="493" fillId="0" borderId="527" xfId="0" applyNumberFormat="1" applyFont="1" applyBorder="1" applyAlignment="1" applyProtection="1">
      <alignment wrapText="1"/>
    </xf>
    <xf numFmtId="0" fontId="0" fillId="0" borderId="528" xfId="0" applyBorder="1"/>
    <xf numFmtId="0" fontId="0" fillId="0" borderId="529" xfId="0" applyBorder="1"/>
    <xf numFmtId="0" fontId="494" fillId="0" borderId="530" xfId="0" applyNumberFormat="1" applyFont="1" applyBorder="1" applyAlignment="1" applyProtection="1"/>
    <xf numFmtId="0" fontId="495" fillId="0" borderId="531" xfId="0" applyNumberFormat="1" applyFont="1" applyBorder="1" applyAlignment="1" applyProtection="1"/>
    <xf numFmtId="0" fontId="496" fillId="0" borderId="532" xfId="0" applyNumberFormat="1" applyFont="1" applyBorder="1" applyAlignment="1" applyProtection="1">
      <alignment horizontal="right"/>
    </xf>
    <xf numFmtId="0" fontId="497" fillId="0" borderId="533" xfId="0" applyNumberFormat="1" applyFont="1" applyBorder="1" applyAlignment="1" applyProtection="1">
      <alignment horizontal="right"/>
    </xf>
    <xf numFmtId="0" fontId="498" fillId="0" borderId="534" xfId="0" applyNumberFormat="1" applyFont="1" applyBorder="1" applyAlignment="1" applyProtection="1">
      <alignment horizontal="left"/>
    </xf>
    <xf numFmtId="0" fontId="499" fillId="0" borderId="535" xfId="0" applyNumberFormat="1" applyFont="1" applyBorder="1" applyAlignment="1" applyProtection="1"/>
    <xf numFmtId="0" fontId="500" fillId="0" borderId="536" xfId="0" applyNumberFormat="1" applyFont="1" applyBorder="1" applyAlignment="1" applyProtection="1">
      <alignment horizontal="left"/>
    </xf>
    <xf numFmtId="3" fontId="501" fillId="0" borderId="537" xfId="0" applyNumberFormat="1" applyFont="1" applyBorder="1" applyAlignment="1" applyProtection="1">
      <alignment horizontal="right"/>
    </xf>
    <xf numFmtId="164" fontId="502" fillId="0" borderId="538" xfId="0" applyNumberFormat="1" applyFont="1" applyBorder="1" applyAlignment="1" applyProtection="1">
      <alignment horizontal="right"/>
    </xf>
    <xf numFmtId="0" fontId="503" fillId="0" borderId="539" xfId="0" applyNumberFormat="1" applyFont="1" applyBorder="1" applyAlignment="1" applyProtection="1">
      <alignment horizontal="left"/>
    </xf>
    <xf numFmtId="3" fontId="504" fillId="0" borderId="540" xfId="0" applyNumberFormat="1" applyFont="1" applyBorder="1" applyAlignment="1" applyProtection="1">
      <alignment horizontal="right"/>
    </xf>
    <xf numFmtId="164" fontId="505" fillId="0" borderId="541" xfId="0" applyNumberFormat="1" applyFont="1" applyBorder="1" applyAlignment="1" applyProtection="1">
      <alignment horizontal="right"/>
    </xf>
    <xf numFmtId="0" fontId="506" fillId="0" borderId="542" xfId="0" applyNumberFormat="1" applyFont="1" applyBorder="1" applyAlignment="1" applyProtection="1">
      <alignment horizontal="left"/>
    </xf>
    <xf numFmtId="3" fontId="507" fillId="0" borderId="543" xfId="0" applyNumberFormat="1" applyFont="1" applyBorder="1" applyAlignment="1" applyProtection="1">
      <alignment horizontal="right"/>
    </xf>
    <xf numFmtId="164" fontId="508" fillId="0" borderId="544" xfId="0" applyNumberFormat="1" applyFont="1" applyBorder="1" applyAlignment="1" applyProtection="1">
      <alignment horizontal="right"/>
    </xf>
    <xf numFmtId="0" fontId="509" fillId="0" borderId="545" xfId="0" applyNumberFormat="1" applyFont="1" applyBorder="1" applyAlignment="1" applyProtection="1">
      <alignment horizontal="left"/>
    </xf>
    <xf numFmtId="3" fontId="510" fillId="0" borderId="546" xfId="0" applyNumberFormat="1" applyFont="1" applyBorder="1" applyAlignment="1" applyProtection="1">
      <alignment horizontal="right"/>
    </xf>
    <xf numFmtId="164" fontId="511" fillId="0" borderId="547" xfId="0" applyNumberFormat="1" applyFont="1" applyBorder="1" applyAlignment="1" applyProtection="1">
      <alignment horizontal="right"/>
    </xf>
    <xf numFmtId="0" fontId="512" fillId="0" borderId="548" xfId="0" applyNumberFormat="1" applyFont="1" applyBorder="1" applyAlignment="1" applyProtection="1">
      <alignment horizontal="left"/>
    </xf>
    <xf numFmtId="3" fontId="513" fillId="0" borderId="549" xfId="0" applyNumberFormat="1" applyFont="1" applyBorder="1" applyAlignment="1" applyProtection="1">
      <alignment horizontal="right"/>
    </xf>
    <xf numFmtId="164" fontId="514" fillId="0" borderId="550" xfId="0" applyNumberFormat="1" applyFont="1" applyBorder="1" applyAlignment="1" applyProtection="1">
      <alignment horizontal="right"/>
    </xf>
    <xf numFmtId="0" fontId="515" fillId="0" borderId="551" xfId="0" applyNumberFormat="1" applyFont="1" applyBorder="1" applyAlignment="1" applyProtection="1"/>
    <xf numFmtId="0" fontId="516" fillId="0" borderId="552" xfId="0" applyNumberFormat="1" applyFont="1" applyBorder="1" applyAlignment="1" applyProtection="1"/>
    <xf numFmtId="0" fontId="517" fillId="0" borderId="553" xfId="0" applyNumberFormat="1" applyFont="1" applyBorder="1" applyAlignment="1" applyProtection="1">
      <alignment wrapText="1"/>
    </xf>
    <xf numFmtId="0" fontId="518" fillId="0" borderId="554" xfId="0" applyNumberFormat="1" applyFont="1" applyBorder="1" applyAlignment="1" applyProtection="1">
      <alignment wrapText="1"/>
    </xf>
    <xf numFmtId="0" fontId="0" fillId="0" borderId="555" xfId="0" applyBorder="1"/>
    <xf numFmtId="0" fontId="0" fillId="0" borderId="556" xfId="0" applyBorder="1"/>
    <xf numFmtId="0" fontId="519" fillId="0" borderId="557" xfId="0" applyNumberFormat="1" applyFont="1" applyBorder="1" applyAlignment="1" applyProtection="1"/>
    <xf numFmtId="0" fontId="520" fillId="0" borderId="558" xfId="0" applyNumberFormat="1" applyFont="1" applyBorder="1" applyAlignment="1" applyProtection="1"/>
    <xf numFmtId="0" fontId="521" fillId="0" borderId="559" xfId="0" applyNumberFormat="1" applyFont="1" applyBorder="1" applyAlignment="1" applyProtection="1">
      <alignment horizontal="right"/>
    </xf>
    <xf numFmtId="0" fontId="522" fillId="0" borderId="560" xfId="0" applyNumberFormat="1" applyFont="1" applyBorder="1" applyAlignment="1" applyProtection="1">
      <alignment horizontal="right"/>
    </xf>
    <xf numFmtId="0" fontId="523" fillId="0" borderId="561" xfId="0" applyNumberFormat="1" applyFont="1" applyBorder="1" applyAlignment="1" applyProtection="1">
      <alignment horizontal="left"/>
    </xf>
    <xf numFmtId="0" fontId="524" fillId="0" borderId="562" xfId="0" applyNumberFormat="1" applyFont="1" applyBorder="1" applyAlignment="1" applyProtection="1"/>
    <xf numFmtId="0" fontId="525" fillId="0" borderId="563" xfId="0" applyNumberFormat="1" applyFont="1" applyBorder="1" applyAlignment="1" applyProtection="1">
      <alignment horizontal="left"/>
    </xf>
    <xf numFmtId="3" fontId="526" fillId="0" borderId="564" xfId="0" applyNumberFormat="1" applyFont="1" applyBorder="1" applyAlignment="1" applyProtection="1">
      <alignment horizontal="right"/>
    </xf>
    <xf numFmtId="164" fontId="527" fillId="0" borderId="565" xfId="0" applyNumberFormat="1" applyFont="1" applyBorder="1" applyAlignment="1" applyProtection="1">
      <alignment horizontal="right"/>
    </xf>
    <xf numFmtId="0" fontId="528" fillId="0" borderId="566" xfId="0" applyNumberFormat="1" applyFont="1" applyBorder="1" applyAlignment="1" applyProtection="1">
      <alignment horizontal="left"/>
    </xf>
    <xf numFmtId="3" fontId="529" fillId="0" borderId="567" xfId="0" applyNumberFormat="1" applyFont="1" applyBorder="1" applyAlignment="1" applyProtection="1">
      <alignment horizontal="right"/>
    </xf>
    <xf numFmtId="164" fontId="530" fillId="0" borderId="568" xfId="0" applyNumberFormat="1" applyFont="1" applyBorder="1" applyAlignment="1" applyProtection="1">
      <alignment horizontal="right"/>
    </xf>
    <xf numFmtId="0" fontId="531" fillId="0" borderId="569" xfId="0" applyNumberFormat="1" applyFont="1" applyBorder="1" applyAlignment="1" applyProtection="1">
      <alignment horizontal="left"/>
    </xf>
    <xf numFmtId="3" fontId="532" fillId="0" borderId="570" xfId="0" applyNumberFormat="1" applyFont="1" applyBorder="1" applyAlignment="1" applyProtection="1">
      <alignment horizontal="right"/>
    </xf>
    <xf numFmtId="164" fontId="533" fillId="0" borderId="571" xfId="0" applyNumberFormat="1" applyFont="1" applyBorder="1" applyAlignment="1" applyProtection="1">
      <alignment horizontal="right"/>
    </xf>
    <xf numFmtId="0" fontId="534" fillId="0" borderId="572" xfId="0" applyNumberFormat="1" applyFont="1" applyBorder="1" applyAlignment="1" applyProtection="1">
      <alignment horizontal="left"/>
    </xf>
    <xf numFmtId="3" fontId="535" fillId="0" borderId="573" xfId="0" applyNumberFormat="1" applyFont="1" applyBorder="1" applyAlignment="1" applyProtection="1">
      <alignment horizontal="right"/>
    </xf>
    <xf numFmtId="164" fontId="536" fillId="0" borderId="574" xfId="0" applyNumberFormat="1" applyFont="1" applyBorder="1" applyAlignment="1" applyProtection="1">
      <alignment horizontal="right"/>
    </xf>
    <xf numFmtId="0" fontId="537" fillId="0" borderId="575" xfId="0" applyNumberFormat="1" applyFont="1" applyBorder="1" applyAlignment="1" applyProtection="1">
      <alignment horizontal="left"/>
    </xf>
    <xf numFmtId="3" fontId="538" fillId="0" borderId="576" xfId="0" applyNumberFormat="1" applyFont="1" applyBorder="1" applyAlignment="1" applyProtection="1">
      <alignment horizontal="right"/>
    </xf>
    <xf numFmtId="164" fontId="539" fillId="0" borderId="577" xfId="0" applyNumberFormat="1" applyFont="1" applyBorder="1" applyAlignment="1" applyProtection="1">
      <alignment horizontal="right"/>
    </xf>
    <xf numFmtId="0" fontId="540" fillId="0" borderId="578" xfId="0" applyNumberFormat="1" applyFont="1" applyBorder="1" applyAlignment="1" applyProtection="1"/>
    <xf numFmtId="0" fontId="541" fillId="0" borderId="579" xfId="0" applyNumberFormat="1" applyFont="1" applyBorder="1" applyAlignment="1" applyProtection="1"/>
    <xf numFmtId="0" fontId="542" fillId="0" borderId="580" xfId="0" applyNumberFormat="1" applyFont="1" applyBorder="1" applyAlignment="1" applyProtection="1">
      <alignment wrapText="1"/>
    </xf>
    <xf numFmtId="0" fontId="543" fillId="0" borderId="581" xfId="0" applyNumberFormat="1" applyFont="1" applyBorder="1" applyAlignment="1" applyProtection="1">
      <alignment wrapText="1"/>
    </xf>
    <xf numFmtId="0" fontId="0" fillId="0" borderId="582" xfId="0" applyBorder="1"/>
    <xf numFmtId="0" fontId="0" fillId="0" borderId="583" xfId="0" applyBorder="1"/>
    <xf numFmtId="0" fontId="544" fillId="0" borderId="584" xfId="0" applyNumberFormat="1" applyFont="1" applyBorder="1" applyAlignment="1" applyProtection="1"/>
    <xf numFmtId="0" fontId="545" fillId="0" borderId="585" xfId="0" applyNumberFormat="1" applyFont="1" applyBorder="1" applyAlignment="1" applyProtection="1"/>
    <xf numFmtId="0" fontId="546" fillId="0" borderId="586" xfId="0" applyNumberFormat="1" applyFont="1" applyBorder="1" applyAlignment="1" applyProtection="1">
      <alignment horizontal="right"/>
    </xf>
    <xf numFmtId="0" fontId="547" fillId="0" borderId="587" xfId="0" applyNumberFormat="1" applyFont="1" applyBorder="1" applyAlignment="1" applyProtection="1">
      <alignment horizontal="right"/>
    </xf>
    <xf numFmtId="0" fontId="548" fillId="0" borderId="588" xfId="0" applyNumberFormat="1" applyFont="1" applyBorder="1" applyAlignment="1" applyProtection="1">
      <alignment horizontal="left"/>
    </xf>
    <xf numFmtId="0" fontId="549" fillId="0" borderId="589" xfId="0" applyNumberFormat="1" applyFont="1" applyBorder="1" applyAlignment="1" applyProtection="1"/>
    <xf numFmtId="0" fontId="550" fillId="0" borderId="590" xfId="0" applyNumberFormat="1" applyFont="1" applyBorder="1" applyAlignment="1" applyProtection="1">
      <alignment horizontal="left"/>
    </xf>
    <xf numFmtId="3" fontId="551" fillId="0" borderId="591" xfId="0" applyNumberFormat="1" applyFont="1" applyBorder="1" applyAlignment="1" applyProtection="1">
      <alignment horizontal="right"/>
    </xf>
    <xf numFmtId="164" fontId="552" fillId="0" borderId="592" xfId="0" applyNumberFormat="1" applyFont="1" applyBorder="1" applyAlignment="1" applyProtection="1">
      <alignment horizontal="right"/>
    </xf>
    <xf numFmtId="0" fontId="553" fillId="0" borderId="593" xfId="0" applyNumberFormat="1" applyFont="1" applyBorder="1" applyAlignment="1" applyProtection="1">
      <alignment horizontal="left"/>
    </xf>
    <xf numFmtId="3" fontId="554" fillId="0" borderId="594" xfId="0" applyNumberFormat="1" applyFont="1" applyBorder="1" applyAlignment="1" applyProtection="1">
      <alignment horizontal="right"/>
    </xf>
    <xf numFmtId="164" fontId="555" fillId="0" borderId="595" xfId="0" applyNumberFormat="1" applyFont="1" applyBorder="1" applyAlignment="1" applyProtection="1">
      <alignment horizontal="right"/>
    </xf>
    <xf numFmtId="0" fontId="556" fillId="0" borderId="596" xfId="0" applyNumberFormat="1" applyFont="1" applyBorder="1" applyAlignment="1" applyProtection="1">
      <alignment horizontal="left"/>
    </xf>
    <xf numFmtId="3" fontId="557" fillId="0" borderId="597" xfId="0" applyNumberFormat="1" applyFont="1" applyBorder="1" applyAlignment="1" applyProtection="1">
      <alignment horizontal="right"/>
    </xf>
    <xf numFmtId="164" fontId="558" fillId="0" borderId="598" xfId="0" applyNumberFormat="1" applyFont="1" applyBorder="1" applyAlignment="1" applyProtection="1">
      <alignment horizontal="right"/>
    </xf>
    <xf numFmtId="0" fontId="559" fillId="0" borderId="599" xfId="0" applyNumberFormat="1" applyFont="1" applyBorder="1" applyAlignment="1" applyProtection="1">
      <alignment horizontal="left"/>
    </xf>
    <xf numFmtId="3" fontId="560" fillId="0" borderId="600" xfId="0" applyNumberFormat="1" applyFont="1" applyBorder="1" applyAlignment="1" applyProtection="1">
      <alignment horizontal="right"/>
    </xf>
    <xf numFmtId="164" fontId="561" fillId="0" borderId="601" xfId="0" applyNumberFormat="1" applyFont="1" applyBorder="1" applyAlignment="1" applyProtection="1">
      <alignment horizontal="right"/>
    </xf>
    <xf numFmtId="0" fontId="562" fillId="0" borderId="602" xfId="0" applyNumberFormat="1" applyFont="1" applyBorder="1" applyAlignment="1" applyProtection="1">
      <alignment horizontal="left"/>
    </xf>
    <xf numFmtId="3" fontId="563" fillId="0" borderId="603" xfId="0" applyNumberFormat="1" applyFont="1" applyBorder="1" applyAlignment="1" applyProtection="1">
      <alignment horizontal="right"/>
    </xf>
    <xf numFmtId="164" fontId="564" fillId="0" borderId="604" xfId="0" applyNumberFormat="1" applyFont="1" applyBorder="1" applyAlignment="1" applyProtection="1">
      <alignment horizontal="right"/>
    </xf>
    <xf numFmtId="0" fontId="565" fillId="0" borderId="605" xfId="0" applyNumberFormat="1" applyFont="1" applyBorder="1" applyAlignment="1" applyProtection="1"/>
    <xf numFmtId="0" fontId="566" fillId="0" borderId="606" xfId="0" applyNumberFormat="1" applyFont="1" applyBorder="1" applyAlignment="1" applyProtection="1"/>
    <xf numFmtId="0" fontId="567" fillId="0" borderId="607" xfId="0" applyNumberFormat="1" applyFont="1" applyBorder="1" applyAlignment="1" applyProtection="1">
      <alignment wrapText="1"/>
    </xf>
    <xf numFmtId="0" fontId="568" fillId="0" borderId="608" xfId="0" applyNumberFormat="1" applyFont="1" applyBorder="1" applyAlignment="1" applyProtection="1">
      <alignment wrapText="1"/>
    </xf>
    <xf numFmtId="0" fontId="0" fillId="0" borderId="609" xfId="0" applyBorder="1"/>
    <xf numFmtId="0" fontId="0" fillId="0" borderId="610" xfId="0" applyBorder="1"/>
    <xf numFmtId="0" fontId="569" fillId="0" borderId="611" xfId="0" applyNumberFormat="1" applyFont="1" applyBorder="1" applyAlignment="1" applyProtection="1"/>
    <xf numFmtId="0" fontId="570" fillId="0" borderId="612" xfId="0" applyNumberFormat="1" applyFont="1" applyBorder="1" applyAlignment="1" applyProtection="1"/>
    <xf numFmtId="0" fontId="571" fillId="0" borderId="613" xfId="0" applyNumberFormat="1" applyFont="1" applyBorder="1" applyAlignment="1" applyProtection="1">
      <alignment horizontal="right"/>
    </xf>
    <xf numFmtId="0" fontId="572" fillId="0" borderId="614" xfId="0" applyNumberFormat="1" applyFont="1" applyBorder="1" applyAlignment="1" applyProtection="1">
      <alignment horizontal="right"/>
    </xf>
    <xf numFmtId="0" fontId="573" fillId="0" borderId="615" xfId="0" applyNumberFormat="1" applyFont="1" applyBorder="1" applyAlignment="1" applyProtection="1">
      <alignment horizontal="left"/>
    </xf>
    <xf numFmtId="0" fontId="574" fillId="0" borderId="616" xfId="0" applyNumberFormat="1" applyFont="1" applyBorder="1" applyAlignment="1" applyProtection="1"/>
    <xf numFmtId="0" fontId="575" fillId="0" borderId="617" xfId="0" applyNumberFormat="1" applyFont="1" applyBorder="1" applyAlignment="1" applyProtection="1">
      <alignment horizontal="left"/>
    </xf>
    <xf numFmtId="3" fontId="576" fillId="0" borderId="618" xfId="0" applyNumberFormat="1" applyFont="1" applyBorder="1" applyAlignment="1" applyProtection="1">
      <alignment horizontal="right"/>
    </xf>
    <xf numFmtId="164" fontId="577" fillId="0" borderId="619" xfId="0" applyNumberFormat="1" applyFont="1" applyBorder="1" applyAlignment="1" applyProtection="1">
      <alignment horizontal="right"/>
    </xf>
    <xf numFmtId="0" fontId="578" fillId="0" borderId="620" xfId="0" applyNumberFormat="1" applyFont="1" applyBorder="1" applyAlignment="1" applyProtection="1">
      <alignment horizontal="left"/>
    </xf>
    <xf numFmtId="3" fontId="579" fillId="0" borderId="621" xfId="0" applyNumberFormat="1" applyFont="1" applyBorder="1" applyAlignment="1" applyProtection="1">
      <alignment horizontal="right"/>
    </xf>
    <xf numFmtId="164" fontId="580" fillId="0" borderId="622" xfId="0" applyNumberFormat="1" applyFont="1" applyBorder="1" applyAlignment="1" applyProtection="1">
      <alignment horizontal="right"/>
    </xf>
    <xf numFmtId="0" fontId="581" fillId="0" borderId="623" xfId="0" applyNumberFormat="1" applyFont="1" applyBorder="1" applyAlignment="1" applyProtection="1">
      <alignment horizontal="left"/>
    </xf>
    <xf numFmtId="3" fontId="582" fillId="0" borderId="624" xfId="0" applyNumberFormat="1" applyFont="1" applyBorder="1" applyAlignment="1" applyProtection="1">
      <alignment horizontal="right"/>
    </xf>
    <xf numFmtId="164" fontId="583" fillId="0" borderId="625" xfId="0" applyNumberFormat="1" applyFont="1" applyBorder="1" applyAlignment="1" applyProtection="1">
      <alignment horizontal="right"/>
    </xf>
    <xf numFmtId="0" fontId="584" fillId="0" borderId="626" xfId="0" applyNumberFormat="1" applyFont="1" applyBorder="1" applyAlignment="1" applyProtection="1">
      <alignment horizontal="left"/>
    </xf>
    <xf numFmtId="3" fontId="585" fillId="0" borderId="627" xfId="0" applyNumberFormat="1" applyFont="1" applyBorder="1" applyAlignment="1" applyProtection="1">
      <alignment horizontal="right"/>
    </xf>
    <xf numFmtId="164" fontId="586" fillId="0" borderId="628" xfId="0" applyNumberFormat="1" applyFont="1" applyBorder="1" applyAlignment="1" applyProtection="1">
      <alignment horizontal="right"/>
    </xf>
    <xf numFmtId="0" fontId="587" fillId="0" borderId="629" xfId="0" applyNumberFormat="1" applyFont="1" applyBorder="1" applyAlignment="1" applyProtection="1">
      <alignment horizontal="left"/>
    </xf>
    <xf numFmtId="3" fontId="588" fillId="0" borderId="630" xfId="0" applyNumberFormat="1" applyFont="1" applyBorder="1" applyAlignment="1" applyProtection="1">
      <alignment horizontal="right"/>
    </xf>
    <xf numFmtId="164" fontId="589" fillId="0" borderId="631" xfId="0" applyNumberFormat="1" applyFont="1" applyBorder="1" applyAlignment="1" applyProtection="1">
      <alignment horizontal="right"/>
    </xf>
    <xf numFmtId="0" fontId="590" fillId="0" borderId="632" xfId="0" applyNumberFormat="1" applyFont="1" applyBorder="1" applyAlignment="1" applyProtection="1"/>
    <xf numFmtId="0" fontId="591" fillId="0" borderId="633" xfId="0" applyNumberFormat="1" applyFont="1" applyBorder="1" applyAlignment="1" applyProtection="1"/>
    <xf numFmtId="0" fontId="592" fillId="0" borderId="634" xfId="0" applyNumberFormat="1" applyFont="1" applyBorder="1" applyAlignment="1" applyProtection="1">
      <alignment wrapText="1"/>
    </xf>
    <xf numFmtId="0" fontId="593" fillId="0" borderId="635" xfId="0" applyNumberFormat="1" applyFont="1" applyBorder="1" applyAlignment="1" applyProtection="1">
      <alignment wrapText="1"/>
    </xf>
    <xf numFmtId="0" fontId="0" fillId="0" borderId="636" xfId="0" applyBorder="1"/>
    <xf numFmtId="0" fontId="0" fillId="0" borderId="637" xfId="0" applyBorder="1"/>
    <xf numFmtId="0" fontId="594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Durchschnittsalter Betriebsratsvorsitzende, Angaben gruppiert nach Branche ")</f>
        <v xml:space="preserve">Tab. 1: Durchschnittsalter Betriebsratsvorsitzende, Angaben gruppiert nach Branche </v>
      </c>
    </row>
    <row r="9" spans="1:2" x14ac:dyDescent="0.35">
      <c r="B9" s="4" t="str">
        <f>HYPERLINK("#'2_bg_g'!A2","Tab. 2: Durchschnittsalter Betriebsratsvorsitzende, Angaben gruppiert nach Betriebsgröße ")</f>
        <v xml:space="preserve">Tab. 2: Durchschnittsalter Betriebsratsvorsitzende, Angaben gruppiert nach Betriebsgröße </v>
      </c>
    </row>
    <row r="10" spans="1:2" x14ac:dyDescent="0.35">
      <c r="B10" s="4" t="str">
        <f>HYPERLINK("#'3_bland'!A2","Tab. 3: Durchschnittsalter Betriebsratsvorsitzende, Angaben gruppiert nach Bundesland ")</f>
        <v xml:space="preserve">Tab. 3: Durchschnittsalter Betriebsratsvorsitzende, Angaben gruppiert nach Bundesland </v>
      </c>
    </row>
    <row r="11" spans="1:2" x14ac:dyDescent="0.35">
      <c r="B11" s="4" t="str">
        <f>HYPERLINK("#'4_ost_west'!A2","Tab. 4: Durchschnittsalter Betriebsratsvorsitzende, Angaben gruppiert nach Ost- oder Westdeutschland ")</f>
        <v xml:space="preserve">Tab. 4: Durchschnittsalter Betriebsratsvorsitzende, Angaben gruppiert nach Ost- oder Westdeutschland </v>
      </c>
    </row>
    <row r="12" spans="1:2" x14ac:dyDescent="0.35">
      <c r="B12" s="4" t="str">
        <f>HYPERLINK("#'5_gewerkschaft'!A2","Tab. 5: Durchschnittsalter Betriebsratsvorsitzende, Angaben gruppiert nach gewerkschaftlichem Organisationsbereich ")</f>
        <v xml:space="preserve">Tab. 5: Durchschnittsalter Betriebsratsvorsitzende, Angaben gruppiert nach gewerkschaftlichem Organisationsbereich </v>
      </c>
    </row>
    <row r="13" spans="1:2" x14ac:dyDescent="0.35">
      <c r="B13" s="4" t="str">
        <f>HYPERLINK("#'6_tarif'!A2","Tab. 6: Durchschnittsalter Betriebsratsvorsitzende, Angaben gruppiert nach Tarifbindung ")</f>
        <v xml:space="preserve">Tab. 6: Durchschnittsalter Betriebsratsvorsitzende, Angaben gruppiert nach Tarifbindung </v>
      </c>
    </row>
    <row r="14" spans="1:2" x14ac:dyDescent="0.35">
      <c r="B14" s="4" t="str">
        <f>HYPERLINK("#'7_besch_frauen_p_gen_quartile'!A2","Tab. 7: Durchschnittsalter Betriebsratsvorsitzende, Angaben gruppiert nach Anteil Frauen an Belegschaft ")</f>
        <v xml:space="preserve">Tab. 7: Durchschnittsalter Betriebsratsvorsitzende, Angaben gruppiert nach Anteil Frauen an Belegschaft </v>
      </c>
    </row>
    <row r="15" spans="1:2" x14ac:dyDescent="0.35">
      <c r="B15" s="4" t="str">
        <f>HYPERLINK("#'8_besch_maenner_p_gen_quartile'!A2","Tab. 8: Durchschnittsalter Betriebsratsvorsitzende, Angaben gruppiert nach Anteil Männer an Belegschaft ")</f>
        <v xml:space="preserve">Tab. 8: Durchschnittsalter Betriebsratsvorsitzende, Angaben gruppiert nach Anteil Männer an Belegschaft </v>
      </c>
    </row>
    <row r="16" spans="1:2" x14ac:dyDescent="0.35">
      <c r="B16" s="4" t="str">
        <f>HYPERLINK("#'9_besch_vollz_p_gen_quartile'!A2","Tab. 9: Durchschnittsalter Betriebsratsvorsitzende, Angaben gruppiert nach Anteil Vollzeitbeschäftigter an Belegschaft ")</f>
        <v xml:space="preserve">Tab. 9: Durchschnittsalter Betriebsratsvorsitzende, Angaben gruppiert nach Anteil Vollzeitbeschäftigter an Belegschaft </v>
      </c>
    </row>
    <row r="17" spans="2:2" x14ac:dyDescent="0.35">
      <c r="B17" s="4" t="str">
        <f>HYPERLINK("#'10_besch_teilz_p_gen_quartile'!A2","Tab. 10: Durchschnittsalter Betriebsratsvorsitzende, Angaben gruppiert nach Anteil Teilzeitbeschäftigter an Belegschaft ")</f>
        <v xml:space="preserve">Tab. 10: Durchschnittsalter Betriebsratsvorsitzende, Angaben gruppiert nach Anteil Teilzeitbeschäftigter an Belegschaft </v>
      </c>
    </row>
    <row r="18" spans="2:2" x14ac:dyDescent="0.35">
      <c r="B18" s="4" t="str">
        <f>HYPERLINK("#'11_besch_mini_p_gen_quartile'!A2","Tab. 11: Durchschnittsalter Betriebsratsvorsitzende, Angaben gruppiert nach Anteil Minijobs an Belegschaft ")</f>
        <v xml:space="preserve">Tab. 11: Durchschnittsalter Betriebsratsvorsitzende, Angaben gruppiert nach Anteil Minijobs an Belegschaft </v>
      </c>
    </row>
    <row r="19" spans="2:2" x14ac:dyDescent="0.35">
      <c r="B19" s="4" t="str">
        <f>HYPERLINK("#'12_besch_tz_mini_p_gen_quartile'!A2","Tab. 12: Durchschnittsalter Betriebsratsvorsitzende, Angaben gruppiert nach Anteil Teilzeit und Minijobs an Belegschaft ")</f>
        <v xml:space="preserve">Tab. 12: Durchschnittsalter Betriebsratsvorsitzende, Angaben gruppiert nach Anteil Teilzeit und Minijobs an Belegschaft </v>
      </c>
    </row>
    <row r="20" spans="2:2" x14ac:dyDescent="0.35">
      <c r="B20" s="4" t="str">
        <f>HYPERLINK("#'13_besch_befr_p_gen_quartile'!A2","Tab. 13: Durchschnittsalter Betriebsratsvorsitzende, Angaben gruppiert nach Anteil befristet Beschäftigter an Belegschaft ")</f>
        <v xml:space="preserve">Tab. 13: Durchschnittsalter Betriebsratsvorsitzende, Angaben gruppiert nach Anteil befristet Beschäftigter an Belegschaft </v>
      </c>
    </row>
    <row r="21" spans="2:2" x14ac:dyDescent="0.35">
      <c r="B21" s="4" t="str">
        <f>HYPERLINK("#'14_besch_migr_p_gen_quartile'!A2","Tab. 14: Durchschnittsalter Betriebsratsvorsitzende, Angaben gruppiert nach Anteil Beschäftigter mit Migrationshintergrund an Belegschaft ")</f>
        <v xml:space="preserve">Tab. 14: Durchschnittsalter Betriebsratsvorsitzende, Angaben gruppiert nach Anteil Beschäftigter mit Migrationshintergrund an Belegschaft </v>
      </c>
    </row>
    <row r="22" spans="2:2" x14ac:dyDescent="0.35">
      <c r="B22" s="4" t="str">
        <f>HYPERLINK("#'15_besch_gew_p_gen_quartile'!A2","Tab. 15: Durchschnittsalter Betriebsratsvorsitzende, Angaben gruppiert nach Anteil von Gewerkschaftsmitgliedern ")</f>
        <v xml:space="preserve">Tab. 15: Durchschnittsalter Betriebsratsvorsitzende, Angaben gruppiert nach Anteil von Gewerkschaftsmitgliedern </v>
      </c>
    </row>
    <row r="23" spans="2:2" x14ac:dyDescent="0.35">
      <c r="B23" s="4" t="str">
        <f>HYPERLINK("#'16_besch_hochq_p_gen_quartile'!A2","Tab. 16: Durchschnittsalter Betriebsratsvorsitzende, Angaben gruppiert nach Anteil hochqualifizierter Tätigkeiten an Belegschaft ")</f>
        <v xml:space="preserve">Tab. 16: Durchschnittsalter Betriebsratsvorsitzende, Angaben gruppiert nach Anteil hochqualifizierter Tätigkeiten an Belegschaft </v>
      </c>
    </row>
    <row r="24" spans="2:2" x14ac:dyDescent="0.35">
      <c r="B24" s="4" t="str">
        <f>HYPERLINK("#'17_besch_beruf_p_gen_quartile'!A2","Tab. 17: Durchschnittsalter Betriebsratsvorsitzende, Angaben gruppiert nach Anteil mittlerer Tätigkeiten an Belegschaft ")</f>
        <v xml:space="preserve">Tab. 17: Durchschnittsalter Betriebsratsvorsitzende, Angaben gruppiert nach Anteil mittlerer Tätigkeiten an Belegschaft </v>
      </c>
    </row>
    <row r="25" spans="2:2" x14ac:dyDescent="0.35">
      <c r="B25" s="4" t="str">
        <f>HYPERLINK("#'18_besch_ungel_p_gen_quartile'!A2","Tab. 18: Durchschnittsalter Betriebsratsvorsitzende, Angaben gruppiert nach Anteil einfacher oder Hilfstätigkeiten an Belegschaft ")</f>
        <v xml:space="preserve">Tab. 18: Durchschnittsalter Betriebsratsvorsitzende, Angaben gruppiert nach Anteil einfacher oder Hilfstätigkeiten an Belegschaft </v>
      </c>
    </row>
    <row r="26" spans="2:2" x14ac:dyDescent="0.35">
      <c r="B26" s="4" t="str">
        <f>HYPERLINK("#'19_besch_azubi_p_gen_quartile'!A2","Tab. 19: Durchschnittsalter Betriebsratsvorsitzende, Angaben gruppiert nach Anteil Azubis an Belegschaft ")</f>
        <v xml:space="preserve">Tab. 19: Durchschnittsalter Betriebsratsvorsitzende, Angaben gruppiert nach Anteil Azubis an Belegschaft </v>
      </c>
    </row>
    <row r="27" spans="2:2" x14ac:dyDescent="0.35">
      <c r="B27" s="4" t="str">
        <f>HYPERLINK("#'20_besch_u30_p_gen_quartile'!A2","Tab. 20: Durchschnittsalter Betriebsratsvorsitzende, Angaben gruppiert nach Anteil Beschäftigte unter 30 Jahren an Belegschaft ")</f>
        <v xml:space="preserve">Tab. 20: Durchschnittsalter Betriebsratsvorsitzende, Angaben gruppiert nach Anteil Beschäftigte unter 30 Jahren an Belegschaft </v>
      </c>
    </row>
    <row r="28" spans="2:2" x14ac:dyDescent="0.35">
      <c r="B28" s="4" t="str">
        <f>HYPERLINK("#'21_besch_ue55_p_gen_quartile'!A2","Tab. 21: Durchschnittsalter Betriebsratsvorsitzende, Angaben gruppiert nach Anteil Beschäftigte über 55 Jahren an Belegschaft ")</f>
        <v xml:space="preserve">Tab. 21: Durchschnittsalter Betriebsratsvorsitzende, Angaben gruppiert nach Anteil Beschäftigte über 55 Jahren an Belegschaft </v>
      </c>
    </row>
    <row r="33" spans="1:1" x14ac:dyDescent="0.35">
      <c r="A33" s="638" t="s">
        <v>2</v>
      </c>
    </row>
    <row r="34" spans="1:1" x14ac:dyDescent="0.35">
      <c r="A34" s="638" t="s">
        <v>3</v>
      </c>
    </row>
  </sheetData>
  <hyperlinks>
    <hyperlink ref="A33" r:id="rId1" xr:uid="{8F8510FF-972D-442D-AB78-FAF5C3827CBC}"/>
    <hyperlink ref="A34" r:id="rId2" xr:uid="{3392A231-FBA6-4BEB-9936-5ECEF550909A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D11"/>
  <sheetViews>
    <sheetView workbookViewId="0"/>
  </sheetViews>
  <sheetFormatPr baseColWidth="10" defaultColWidth="8.7265625" defaultRowHeight="14.5" x14ac:dyDescent="0.35"/>
  <cols>
    <col min="1" max="1" width="50.453125" style="312" customWidth="1"/>
    <col min="2" max="4" width="20.453125" style="313" customWidth="1"/>
  </cols>
  <sheetData>
    <row r="2" spans="1:4" ht="18.5" x14ac:dyDescent="0.45">
      <c r="A2" s="287" t="s">
        <v>146</v>
      </c>
    </row>
    <row r="3" spans="1:4" x14ac:dyDescent="0.35">
      <c r="A3" s="288"/>
      <c r="B3" s="289" t="s">
        <v>21</v>
      </c>
      <c r="C3" s="290" t="s">
        <v>22</v>
      </c>
    </row>
    <row r="4" spans="1:4" x14ac:dyDescent="0.35">
      <c r="A4" s="291" t="s">
        <v>78</v>
      </c>
      <c r="B4" s="292"/>
      <c r="C4" s="310"/>
      <c r="D4" s="311"/>
    </row>
    <row r="5" spans="1:4" x14ac:dyDescent="0.35">
      <c r="A5" s="293" t="s">
        <v>79</v>
      </c>
      <c r="B5" s="294">
        <v>621</v>
      </c>
      <c r="C5" s="295">
        <v>52.568013714506527</v>
      </c>
    </row>
    <row r="6" spans="1:4" x14ac:dyDescent="0.35">
      <c r="A6" s="296" t="s">
        <v>80</v>
      </c>
      <c r="B6" s="297">
        <v>482</v>
      </c>
      <c r="C6" s="298">
        <v>51.667859652577128</v>
      </c>
    </row>
    <row r="7" spans="1:4" x14ac:dyDescent="0.35">
      <c r="A7" s="299" t="s">
        <v>81</v>
      </c>
      <c r="B7" s="300">
        <v>651</v>
      </c>
      <c r="C7" s="301">
        <v>52.556054940547803</v>
      </c>
    </row>
    <row r="8" spans="1:4" x14ac:dyDescent="0.35">
      <c r="A8" s="302" t="s">
        <v>82</v>
      </c>
      <c r="B8" s="303">
        <v>873</v>
      </c>
      <c r="C8" s="304">
        <v>52.182379998726013</v>
      </c>
    </row>
    <row r="9" spans="1:4" x14ac:dyDescent="0.35">
      <c r="A9" s="305" t="s">
        <v>18</v>
      </c>
      <c r="B9" s="306">
        <v>2627</v>
      </c>
      <c r="C9" s="307">
        <v>52.273327398316653</v>
      </c>
    </row>
    <row r="10" spans="1:4" x14ac:dyDescent="0.35">
      <c r="A10" s="308" t="s">
        <v>19</v>
      </c>
    </row>
    <row r="11" spans="1:4" x14ac:dyDescent="0.35">
      <c r="A11" s="309" t="s">
        <v>20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D11"/>
  <sheetViews>
    <sheetView workbookViewId="0"/>
  </sheetViews>
  <sheetFormatPr baseColWidth="10" defaultColWidth="8.7265625" defaultRowHeight="14.5" x14ac:dyDescent="0.35"/>
  <cols>
    <col min="1" max="1" width="50.453125" style="339" customWidth="1"/>
    <col min="2" max="4" width="20.453125" style="340" customWidth="1"/>
  </cols>
  <sheetData>
    <row r="2" spans="1:4" ht="18.5" x14ac:dyDescent="0.45">
      <c r="A2" s="314" t="s">
        <v>147</v>
      </c>
    </row>
    <row r="3" spans="1:4" x14ac:dyDescent="0.35">
      <c r="A3" s="315"/>
      <c r="B3" s="316" t="s">
        <v>21</v>
      </c>
      <c r="C3" s="317" t="s">
        <v>22</v>
      </c>
    </row>
    <row r="4" spans="1:4" x14ac:dyDescent="0.35">
      <c r="A4" s="318" t="s">
        <v>83</v>
      </c>
      <c r="B4" s="319"/>
      <c r="C4" s="337"/>
      <c r="D4" s="338"/>
    </row>
    <row r="5" spans="1:4" x14ac:dyDescent="0.35">
      <c r="A5" s="320" t="s">
        <v>84</v>
      </c>
      <c r="B5" s="321">
        <v>796</v>
      </c>
      <c r="C5" s="322">
        <v>51.847285675138373</v>
      </c>
    </row>
    <row r="6" spans="1:4" x14ac:dyDescent="0.35">
      <c r="A6" s="323" t="s">
        <v>85</v>
      </c>
      <c r="B6" s="324">
        <v>543</v>
      </c>
      <c r="C6" s="325">
        <v>52.453003822249038</v>
      </c>
    </row>
    <row r="7" spans="1:4" x14ac:dyDescent="0.35">
      <c r="A7" s="326" t="s">
        <v>86</v>
      </c>
      <c r="B7" s="327">
        <v>697</v>
      </c>
      <c r="C7" s="328">
        <v>52.3722436114194</v>
      </c>
    </row>
    <row r="8" spans="1:4" x14ac:dyDescent="0.35">
      <c r="A8" s="329" t="s">
        <v>87</v>
      </c>
      <c r="B8" s="330">
        <v>587</v>
      </c>
      <c r="C8" s="331">
        <v>52.4594017905426</v>
      </c>
    </row>
    <row r="9" spans="1:4" x14ac:dyDescent="0.35">
      <c r="A9" s="332" t="s">
        <v>18</v>
      </c>
      <c r="B9" s="333">
        <v>2623</v>
      </c>
      <c r="C9" s="334">
        <v>52.225842599631278</v>
      </c>
    </row>
    <row r="10" spans="1:4" x14ac:dyDescent="0.35">
      <c r="A10" s="335" t="s">
        <v>19</v>
      </c>
    </row>
    <row r="11" spans="1:4" x14ac:dyDescent="0.35">
      <c r="A11" s="336" t="s">
        <v>20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D11"/>
  <sheetViews>
    <sheetView workbookViewId="0"/>
  </sheetViews>
  <sheetFormatPr baseColWidth="10" defaultColWidth="8.7265625" defaultRowHeight="14.5" x14ac:dyDescent="0.35"/>
  <cols>
    <col min="1" max="1" width="50.453125" style="366" customWidth="1"/>
    <col min="2" max="4" width="20.453125" style="367" customWidth="1"/>
  </cols>
  <sheetData>
    <row r="2" spans="1:4" ht="18.5" x14ac:dyDescent="0.45">
      <c r="A2" s="341" t="s">
        <v>88</v>
      </c>
    </row>
    <row r="3" spans="1:4" x14ac:dyDescent="0.35">
      <c r="A3" s="342"/>
      <c r="B3" s="343" t="s">
        <v>21</v>
      </c>
      <c r="C3" s="344" t="s">
        <v>22</v>
      </c>
    </row>
    <row r="4" spans="1:4" x14ac:dyDescent="0.35">
      <c r="A4" s="345" t="s">
        <v>89</v>
      </c>
      <c r="B4" s="346"/>
      <c r="C4" s="364"/>
      <c r="D4" s="365"/>
    </row>
    <row r="5" spans="1:4" x14ac:dyDescent="0.35">
      <c r="A5" s="347" t="s">
        <v>90</v>
      </c>
      <c r="B5" s="348">
        <v>1226</v>
      </c>
      <c r="C5" s="349">
        <v>52.560837290177957</v>
      </c>
    </row>
    <row r="6" spans="1:4" x14ac:dyDescent="0.35">
      <c r="A6" s="350" t="s">
        <v>91</v>
      </c>
      <c r="B6" s="351">
        <v>422</v>
      </c>
      <c r="C6" s="352">
        <v>52.134017725202327</v>
      </c>
    </row>
    <row r="7" spans="1:4" x14ac:dyDescent="0.35">
      <c r="A7" s="353" t="s">
        <v>92</v>
      </c>
      <c r="B7" s="354">
        <v>329</v>
      </c>
      <c r="C7" s="355">
        <v>52.535670176916433</v>
      </c>
    </row>
    <row r="8" spans="1:4" x14ac:dyDescent="0.35">
      <c r="A8" s="356" t="s">
        <v>93</v>
      </c>
      <c r="B8" s="357">
        <v>655</v>
      </c>
      <c r="C8" s="358">
        <v>51.417494414179117</v>
      </c>
    </row>
    <row r="9" spans="1:4" x14ac:dyDescent="0.35">
      <c r="A9" s="359" t="s">
        <v>18</v>
      </c>
      <c r="B9" s="360">
        <v>2632</v>
      </c>
      <c r="C9" s="361">
        <v>52.202902817744118</v>
      </c>
    </row>
    <row r="10" spans="1:4" x14ac:dyDescent="0.35">
      <c r="A10" s="362" t="s">
        <v>19</v>
      </c>
    </row>
    <row r="11" spans="1:4" x14ac:dyDescent="0.35">
      <c r="A11" s="363" t="s">
        <v>20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D11"/>
  <sheetViews>
    <sheetView workbookViewId="0"/>
  </sheetViews>
  <sheetFormatPr baseColWidth="10" defaultColWidth="8.7265625" defaultRowHeight="14.5" x14ac:dyDescent="0.35"/>
  <cols>
    <col min="1" max="1" width="50.453125" style="393" customWidth="1"/>
    <col min="2" max="4" width="20.453125" style="394" customWidth="1"/>
  </cols>
  <sheetData>
    <row r="2" spans="1:4" ht="18.5" x14ac:dyDescent="0.45">
      <c r="A2" s="368" t="s">
        <v>94</v>
      </c>
    </row>
    <row r="3" spans="1:4" x14ac:dyDescent="0.35">
      <c r="A3" s="369"/>
      <c r="B3" s="370" t="s">
        <v>21</v>
      </c>
      <c r="C3" s="371" t="s">
        <v>22</v>
      </c>
    </row>
    <row r="4" spans="1:4" x14ac:dyDescent="0.35">
      <c r="A4" s="372" t="s">
        <v>95</v>
      </c>
      <c r="B4" s="373"/>
      <c r="C4" s="391"/>
      <c r="D4" s="392"/>
    </row>
    <row r="5" spans="1:4" x14ac:dyDescent="0.35">
      <c r="A5" s="374" t="s">
        <v>84</v>
      </c>
      <c r="B5" s="375">
        <v>668</v>
      </c>
      <c r="C5" s="376">
        <v>51.855379643507881</v>
      </c>
    </row>
    <row r="6" spans="1:4" x14ac:dyDescent="0.35">
      <c r="A6" s="377" t="s">
        <v>96</v>
      </c>
      <c r="B6" s="378">
        <v>804</v>
      </c>
      <c r="C6" s="379">
        <v>52.82385784453453</v>
      </c>
    </row>
    <row r="7" spans="1:4" x14ac:dyDescent="0.35">
      <c r="A7" s="380" t="s">
        <v>97</v>
      </c>
      <c r="B7" s="381">
        <v>524</v>
      </c>
      <c r="C7" s="382">
        <v>51.426329656752642</v>
      </c>
    </row>
    <row r="8" spans="1:4" x14ac:dyDescent="0.35">
      <c r="A8" s="383" t="s">
        <v>98</v>
      </c>
      <c r="B8" s="384">
        <v>600</v>
      </c>
      <c r="C8" s="385">
        <v>52.46255988615593</v>
      </c>
    </row>
    <row r="9" spans="1:4" x14ac:dyDescent="0.35">
      <c r="A9" s="386" t="s">
        <v>18</v>
      </c>
      <c r="B9" s="387">
        <v>2596</v>
      </c>
      <c r="C9" s="388">
        <v>52.208591868060758</v>
      </c>
    </row>
    <row r="10" spans="1:4" x14ac:dyDescent="0.35">
      <c r="A10" s="389" t="s">
        <v>19</v>
      </c>
    </row>
    <row r="11" spans="1:4" x14ac:dyDescent="0.35">
      <c r="A11" s="390" t="s">
        <v>20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D11"/>
  <sheetViews>
    <sheetView workbookViewId="0"/>
  </sheetViews>
  <sheetFormatPr baseColWidth="10" defaultColWidth="8.7265625" defaultRowHeight="14.5" x14ac:dyDescent="0.35"/>
  <cols>
    <col min="1" max="1" width="50.453125" style="420" customWidth="1"/>
    <col min="2" max="4" width="20.453125" style="421" customWidth="1"/>
  </cols>
  <sheetData>
    <row r="2" spans="1:4" ht="18.5" x14ac:dyDescent="0.45">
      <c r="A2" s="395" t="s">
        <v>148</v>
      </c>
    </row>
    <row r="3" spans="1:4" x14ac:dyDescent="0.35">
      <c r="A3" s="396"/>
      <c r="B3" s="397" t="s">
        <v>21</v>
      </c>
      <c r="C3" s="398" t="s">
        <v>22</v>
      </c>
    </row>
    <row r="4" spans="1:4" x14ac:dyDescent="0.35">
      <c r="A4" s="399" t="s">
        <v>99</v>
      </c>
      <c r="B4" s="400"/>
      <c r="C4" s="418"/>
      <c r="D4" s="419"/>
    </row>
    <row r="5" spans="1:4" x14ac:dyDescent="0.35">
      <c r="A5" s="401" t="s">
        <v>90</v>
      </c>
      <c r="B5" s="402">
        <v>730</v>
      </c>
      <c r="C5" s="403">
        <v>52.170966711202851</v>
      </c>
    </row>
    <row r="6" spans="1:4" x14ac:dyDescent="0.35">
      <c r="A6" s="404" t="s">
        <v>100</v>
      </c>
      <c r="B6" s="405">
        <v>563</v>
      </c>
      <c r="C6" s="406">
        <v>52.966889704395982</v>
      </c>
    </row>
    <row r="7" spans="1:4" x14ac:dyDescent="0.35">
      <c r="A7" s="407" t="s">
        <v>101</v>
      </c>
      <c r="B7" s="408">
        <v>623</v>
      </c>
      <c r="C7" s="409">
        <v>52.322573114322211</v>
      </c>
    </row>
    <row r="8" spans="1:4" x14ac:dyDescent="0.35">
      <c r="A8" s="410" t="s">
        <v>102</v>
      </c>
      <c r="B8" s="411">
        <v>672</v>
      </c>
      <c r="C8" s="412">
        <v>51.672244383719018</v>
      </c>
    </row>
    <row r="9" spans="1:4" x14ac:dyDescent="0.35">
      <c r="A9" s="413" t="s">
        <v>18</v>
      </c>
      <c r="B9" s="414">
        <v>2588</v>
      </c>
      <c r="C9" s="415">
        <v>52.242065571779897</v>
      </c>
    </row>
    <row r="10" spans="1:4" x14ac:dyDescent="0.35">
      <c r="A10" s="416" t="s">
        <v>19</v>
      </c>
    </row>
    <row r="11" spans="1:4" x14ac:dyDescent="0.35">
      <c r="A11" s="417" t="s">
        <v>20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D11"/>
  <sheetViews>
    <sheetView workbookViewId="0"/>
  </sheetViews>
  <sheetFormatPr baseColWidth="10" defaultColWidth="8.7265625" defaultRowHeight="14.5" x14ac:dyDescent="0.35"/>
  <cols>
    <col min="1" max="1" width="50.453125" style="447" customWidth="1"/>
    <col min="2" max="4" width="20.453125" style="448" customWidth="1"/>
  </cols>
  <sheetData>
    <row r="2" spans="1:4" ht="18.5" x14ac:dyDescent="0.45">
      <c r="A2" s="422" t="s">
        <v>149</v>
      </c>
    </row>
    <row r="3" spans="1:4" x14ac:dyDescent="0.35">
      <c r="A3" s="423"/>
      <c r="B3" s="424" t="s">
        <v>21</v>
      </c>
      <c r="C3" s="425" t="s">
        <v>22</v>
      </c>
    </row>
    <row r="4" spans="1:4" x14ac:dyDescent="0.35">
      <c r="A4" s="426" t="s">
        <v>103</v>
      </c>
      <c r="B4" s="427"/>
      <c r="C4" s="445"/>
      <c r="D4" s="446"/>
    </row>
    <row r="5" spans="1:4" x14ac:dyDescent="0.35">
      <c r="A5" s="428" t="s">
        <v>104</v>
      </c>
      <c r="B5" s="429">
        <v>479</v>
      </c>
      <c r="C5" s="430">
        <v>52.212455268783593</v>
      </c>
    </row>
    <row r="6" spans="1:4" x14ac:dyDescent="0.35">
      <c r="A6" s="431" t="s">
        <v>105</v>
      </c>
      <c r="B6" s="432">
        <v>525</v>
      </c>
      <c r="C6" s="433">
        <v>52.408457068852783</v>
      </c>
    </row>
    <row r="7" spans="1:4" x14ac:dyDescent="0.35">
      <c r="A7" s="434" t="s">
        <v>106</v>
      </c>
      <c r="B7" s="435">
        <v>674</v>
      </c>
      <c r="C7" s="436">
        <v>52.313597222608117</v>
      </c>
    </row>
    <row r="8" spans="1:4" x14ac:dyDescent="0.35">
      <c r="A8" s="437" t="s">
        <v>107</v>
      </c>
      <c r="B8" s="438">
        <v>736</v>
      </c>
      <c r="C8" s="439">
        <v>51.660921550874917</v>
      </c>
    </row>
    <row r="9" spans="1:4" x14ac:dyDescent="0.35">
      <c r="A9" s="440" t="s">
        <v>18</v>
      </c>
      <c r="B9" s="441">
        <v>2414</v>
      </c>
      <c r="C9" s="442">
        <v>52.117945120559192</v>
      </c>
    </row>
    <row r="10" spans="1:4" x14ac:dyDescent="0.35">
      <c r="A10" s="443" t="s">
        <v>19</v>
      </c>
    </row>
    <row r="11" spans="1:4" x14ac:dyDescent="0.35">
      <c r="A11" s="444" t="s">
        <v>20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D11"/>
  <sheetViews>
    <sheetView workbookViewId="0"/>
  </sheetViews>
  <sheetFormatPr baseColWidth="10" defaultColWidth="8.7265625" defaultRowHeight="14.5" x14ac:dyDescent="0.35"/>
  <cols>
    <col min="1" max="1" width="50.453125" style="474" customWidth="1"/>
    <col min="2" max="4" width="20.453125" style="475" customWidth="1"/>
  </cols>
  <sheetData>
    <row r="2" spans="1:4" ht="18.5" x14ac:dyDescent="0.45">
      <c r="A2" s="449" t="s">
        <v>150</v>
      </c>
    </row>
    <row r="3" spans="1:4" x14ac:dyDescent="0.35">
      <c r="A3" s="450"/>
      <c r="B3" s="451" t="s">
        <v>21</v>
      </c>
      <c r="C3" s="452" t="s">
        <v>22</v>
      </c>
    </row>
    <row r="4" spans="1:4" x14ac:dyDescent="0.35">
      <c r="A4" s="453" t="s">
        <v>108</v>
      </c>
      <c r="B4" s="454"/>
      <c r="C4" s="472"/>
      <c r="D4" s="473"/>
    </row>
    <row r="5" spans="1:4" x14ac:dyDescent="0.35">
      <c r="A5" s="455" t="s">
        <v>109</v>
      </c>
      <c r="B5" s="456">
        <v>467</v>
      </c>
      <c r="C5" s="457">
        <v>52.186324814707447</v>
      </c>
    </row>
    <row r="6" spans="1:4" x14ac:dyDescent="0.35">
      <c r="A6" s="458" t="s">
        <v>110</v>
      </c>
      <c r="B6" s="459">
        <v>597</v>
      </c>
      <c r="C6" s="460">
        <v>52.2200485314142</v>
      </c>
    </row>
    <row r="7" spans="1:4" x14ac:dyDescent="0.35">
      <c r="A7" s="461" t="s">
        <v>111</v>
      </c>
      <c r="B7" s="462">
        <v>601</v>
      </c>
      <c r="C7" s="463">
        <v>53.027272042753687</v>
      </c>
    </row>
    <row r="8" spans="1:4" x14ac:dyDescent="0.35">
      <c r="A8" s="464" t="s">
        <v>112</v>
      </c>
      <c r="B8" s="465">
        <v>662</v>
      </c>
      <c r="C8" s="466">
        <v>52.210513852690553</v>
      </c>
    </row>
    <row r="9" spans="1:4" x14ac:dyDescent="0.35">
      <c r="A9" s="467" t="s">
        <v>18</v>
      </c>
      <c r="B9" s="468">
        <v>2327</v>
      </c>
      <c r="C9" s="469">
        <v>52.419559087722078</v>
      </c>
    </row>
    <row r="10" spans="1:4" x14ac:dyDescent="0.35">
      <c r="A10" s="470" t="s">
        <v>19</v>
      </c>
    </row>
    <row r="11" spans="1:4" x14ac:dyDescent="0.35">
      <c r="A11" s="471" t="s">
        <v>20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D11"/>
  <sheetViews>
    <sheetView workbookViewId="0"/>
  </sheetViews>
  <sheetFormatPr baseColWidth="10" defaultColWidth="8.7265625" defaultRowHeight="14.5" x14ac:dyDescent="0.35"/>
  <cols>
    <col min="1" max="1" width="50.453125" style="501" customWidth="1"/>
    <col min="2" max="4" width="20.453125" style="502" customWidth="1"/>
  </cols>
  <sheetData>
    <row r="2" spans="1:4" ht="18.5" x14ac:dyDescent="0.45">
      <c r="A2" s="476" t="s">
        <v>151</v>
      </c>
    </row>
    <row r="3" spans="1:4" x14ac:dyDescent="0.35">
      <c r="A3" s="477"/>
      <c r="B3" s="478" t="s">
        <v>21</v>
      </c>
      <c r="C3" s="479" t="s">
        <v>22</v>
      </c>
    </row>
    <row r="4" spans="1:4" x14ac:dyDescent="0.35">
      <c r="A4" s="480" t="s">
        <v>113</v>
      </c>
      <c r="B4" s="481"/>
      <c r="C4" s="499"/>
      <c r="D4" s="500"/>
    </row>
    <row r="5" spans="1:4" x14ac:dyDescent="0.35">
      <c r="A5" s="482" t="s">
        <v>114</v>
      </c>
      <c r="B5" s="483">
        <v>724</v>
      </c>
      <c r="C5" s="484">
        <v>51.911609897532827</v>
      </c>
    </row>
    <row r="6" spans="1:4" x14ac:dyDescent="0.35">
      <c r="A6" s="485" t="s">
        <v>115</v>
      </c>
      <c r="B6" s="486">
        <v>655</v>
      </c>
      <c r="C6" s="487">
        <v>52.049941314240172</v>
      </c>
    </row>
    <row r="7" spans="1:4" x14ac:dyDescent="0.35">
      <c r="A7" s="488" t="s">
        <v>116</v>
      </c>
      <c r="B7" s="489">
        <v>651</v>
      </c>
      <c r="C7" s="490">
        <v>52.441538671263878</v>
      </c>
    </row>
    <row r="8" spans="1:4" x14ac:dyDescent="0.35">
      <c r="A8" s="491" t="s">
        <v>117</v>
      </c>
      <c r="B8" s="492">
        <v>588</v>
      </c>
      <c r="C8" s="493">
        <v>52.686498430754099</v>
      </c>
    </row>
    <row r="9" spans="1:4" x14ac:dyDescent="0.35">
      <c r="A9" s="494" t="s">
        <v>18</v>
      </c>
      <c r="B9" s="495">
        <v>2618</v>
      </c>
      <c r="C9" s="496">
        <v>52.228896663641848</v>
      </c>
    </row>
    <row r="10" spans="1:4" x14ac:dyDescent="0.35">
      <c r="A10" s="497" t="s">
        <v>19</v>
      </c>
    </row>
    <row r="11" spans="1:4" x14ac:dyDescent="0.35">
      <c r="A11" s="498" t="s">
        <v>20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D11"/>
  <sheetViews>
    <sheetView workbookViewId="0"/>
  </sheetViews>
  <sheetFormatPr baseColWidth="10" defaultColWidth="8.7265625" defaultRowHeight="14.5" x14ac:dyDescent="0.35"/>
  <cols>
    <col min="1" max="1" width="50.453125" style="528" customWidth="1"/>
    <col min="2" max="4" width="20.453125" style="529" customWidth="1"/>
  </cols>
  <sheetData>
    <row r="2" spans="1:4" ht="18.5" x14ac:dyDescent="0.45">
      <c r="A2" s="503" t="s">
        <v>152</v>
      </c>
    </row>
    <row r="3" spans="1:4" x14ac:dyDescent="0.35">
      <c r="A3" s="504"/>
      <c r="B3" s="505" t="s">
        <v>21</v>
      </c>
      <c r="C3" s="506" t="s">
        <v>22</v>
      </c>
    </row>
    <row r="4" spans="1:4" x14ac:dyDescent="0.35">
      <c r="A4" s="507" t="s">
        <v>118</v>
      </c>
      <c r="B4" s="508"/>
      <c r="C4" s="526"/>
      <c r="D4" s="527"/>
    </row>
    <row r="5" spans="1:4" x14ac:dyDescent="0.35">
      <c r="A5" s="509" t="s">
        <v>119</v>
      </c>
      <c r="B5" s="510">
        <v>661</v>
      </c>
      <c r="C5" s="511">
        <v>53.073526972503238</v>
      </c>
    </row>
    <row r="6" spans="1:4" x14ac:dyDescent="0.35">
      <c r="A6" s="512" t="s">
        <v>120</v>
      </c>
      <c r="B6" s="513">
        <v>647</v>
      </c>
      <c r="C6" s="514">
        <v>51.912984265968987</v>
      </c>
    </row>
    <row r="7" spans="1:4" x14ac:dyDescent="0.35">
      <c r="A7" s="515" t="s">
        <v>80</v>
      </c>
      <c r="B7" s="516">
        <v>597</v>
      </c>
      <c r="C7" s="517">
        <v>51.424821323070532</v>
      </c>
    </row>
    <row r="8" spans="1:4" x14ac:dyDescent="0.35">
      <c r="A8" s="518" t="s">
        <v>121</v>
      </c>
      <c r="B8" s="519">
        <v>689</v>
      </c>
      <c r="C8" s="520">
        <v>52.314456939176907</v>
      </c>
    </row>
    <row r="9" spans="1:4" x14ac:dyDescent="0.35">
      <c r="A9" s="521" t="s">
        <v>18</v>
      </c>
      <c r="B9" s="522">
        <v>2594</v>
      </c>
      <c r="C9" s="523">
        <v>52.200838690645632</v>
      </c>
    </row>
    <row r="10" spans="1:4" x14ac:dyDescent="0.35">
      <c r="A10" s="524" t="s">
        <v>19</v>
      </c>
    </row>
    <row r="11" spans="1:4" x14ac:dyDescent="0.35">
      <c r="A11" s="525" t="s">
        <v>20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D11"/>
  <sheetViews>
    <sheetView workbookViewId="0"/>
  </sheetViews>
  <sheetFormatPr baseColWidth="10" defaultColWidth="8.7265625" defaultRowHeight="14.5" x14ac:dyDescent="0.35"/>
  <cols>
    <col min="1" max="1" width="50.453125" style="555" customWidth="1"/>
    <col min="2" max="4" width="20.453125" style="556" customWidth="1"/>
  </cols>
  <sheetData>
    <row r="2" spans="1:4" ht="18.5" x14ac:dyDescent="0.45">
      <c r="A2" s="530" t="s">
        <v>153</v>
      </c>
    </row>
    <row r="3" spans="1:4" x14ac:dyDescent="0.35">
      <c r="A3" s="531"/>
      <c r="B3" s="532" t="s">
        <v>21</v>
      </c>
      <c r="C3" s="533" t="s">
        <v>22</v>
      </c>
    </row>
    <row r="4" spans="1:4" x14ac:dyDescent="0.35">
      <c r="A4" s="534" t="s">
        <v>122</v>
      </c>
      <c r="B4" s="535"/>
      <c r="C4" s="553"/>
      <c r="D4" s="554"/>
    </row>
    <row r="5" spans="1:4" x14ac:dyDescent="0.35">
      <c r="A5" s="536" t="s">
        <v>90</v>
      </c>
      <c r="B5" s="537">
        <v>661</v>
      </c>
      <c r="C5" s="538">
        <v>52.527170462568733</v>
      </c>
    </row>
    <row r="6" spans="1:4" x14ac:dyDescent="0.35">
      <c r="A6" s="539" t="s">
        <v>123</v>
      </c>
      <c r="B6" s="540">
        <v>565</v>
      </c>
      <c r="C6" s="541">
        <v>52.51138513408852</v>
      </c>
    </row>
    <row r="7" spans="1:4" x14ac:dyDescent="0.35">
      <c r="A7" s="542" t="s">
        <v>124</v>
      </c>
      <c r="B7" s="543">
        <v>624</v>
      </c>
      <c r="C7" s="544">
        <v>51.72159255286487</v>
      </c>
    </row>
    <row r="8" spans="1:4" x14ac:dyDescent="0.35">
      <c r="A8" s="545" t="s">
        <v>125</v>
      </c>
      <c r="B8" s="546">
        <v>763</v>
      </c>
      <c r="C8" s="547">
        <v>52.076390813397381</v>
      </c>
    </row>
    <row r="9" spans="1:4" x14ac:dyDescent="0.35">
      <c r="A9" s="548" t="s">
        <v>18</v>
      </c>
      <c r="B9" s="549">
        <v>2613</v>
      </c>
      <c r="C9" s="550">
        <v>52.205045502814308</v>
      </c>
    </row>
    <row r="10" spans="1:4" x14ac:dyDescent="0.35">
      <c r="A10" s="551" t="s">
        <v>19</v>
      </c>
    </row>
    <row r="11" spans="1:4" x14ac:dyDescent="0.35">
      <c r="A11" s="552" t="s">
        <v>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D19"/>
  <sheetViews>
    <sheetView workbookViewId="0"/>
  </sheetViews>
  <sheetFormatPr baseColWidth="10" defaultColWidth="8.7265625" defaultRowHeight="14.5" x14ac:dyDescent="0.35"/>
  <cols>
    <col min="1" max="1" width="50.453125" style="48" customWidth="1"/>
    <col min="2" max="4" width="20.453125" style="49" customWidth="1"/>
  </cols>
  <sheetData>
    <row r="2" spans="1:4" ht="18.5" x14ac:dyDescent="0.45">
      <c r="A2" s="5" t="s">
        <v>6</v>
      </c>
    </row>
    <row r="3" spans="1:4" x14ac:dyDescent="0.35">
      <c r="A3" s="6"/>
      <c r="B3" s="7" t="s">
        <v>21</v>
      </c>
      <c r="C3" s="8" t="s">
        <v>22</v>
      </c>
    </row>
    <row r="4" spans="1:4" x14ac:dyDescent="0.35">
      <c r="A4" s="9" t="s">
        <v>7</v>
      </c>
      <c r="B4" s="10"/>
      <c r="C4" s="46"/>
      <c r="D4" s="47"/>
    </row>
    <row r="5" spans="1:4" x14ac:dyDescent="0.35">
      <c r="A5" s="11" t="s">
        <v>8</v>
      </c>
      <c r="B5" s="12">
        <v>14</v>
      </c>
      <c r="C5" s="13" t="s">
        <v>143</v>
      </c>
    </row>
    <row r="6" spans="1:4" x14ac:dyDescent="0.35">
      <c r="A6" s="14" t="s">
        <v>9</v>
      </c>
      <c r="B6" s="15">
        <v>805</v>
      </c>
      <c r="C6" s="16">
        <v>51.324226532050062</v>
      </c>
    </row>
    <row r="7" spans="1:4" x14ac:dyDescent="0.35">
      <c r="A7" s="17" t="s">
        <v>10</v>
      </c>
      <c r="B7" s="18">
        <v>78</v>
      </c>
      <c r="C7" s="19">
        <v>53.125415240983862</v>
      </c>
    </row>
    <row r="8" spans="1:4" x14ac:dyDescent="0.35">
      <c r="A8" s="20" t="s">
        <v>11</v>
      </c>
      <c r="B8" s="21">
        <v>429</v>
      </c>
      <c r="C8" s="22">
        <v>52.47767455273263</v>
      </c>
    </row>
    <row r="9" spans="1:4" x14ac:dyDescent="0.35">
      <c r="A9" s="23" t="s">
        <v>12</v>
      </c>
      <c r="B9" s="24">
        <v>81</v>
      </c>
      <c r="C9" s="25">
        <v>54.518475329742422</v>
      </c>
    </row>
    <row r="10" spans="1:4" x14ac:dyDescent="0.35">
      <c r="A10" s="26" t="s">
        <v>13</v>
      </c>
      <c r="B10" s="27">
        <v>121</v>
      </c>
      <c r="C10" s="28">
        <v>54.605325375692793</v>
      </c>
    </row>
    <row r="11" spans="1:4" x14ac:dyDescent="0.35">
      <c r="A11" s="29" t="s">
        <v>14</v>
      </c>
      <c r="B11" s="30">
        <v>273</v>
      </c>
      <c r="C11" s="31">
        <v>53.035020427246053</v>
      </c>
    </row>
    <row r="12" spans="1:4" x14ac:dyDescent="0.35">
      <c r="A12" s="32" t="s">
        <v>15</v>
      </c>
      <c r="B12" s="33">
        <v>717</v>
      </c>
      <c r="C12" s="34">
        <v>52.15650762639347</v>
      </c>
    </row>
    <row r="13" spans="1:4" x14ac:dyDescent="0.35">
      <c r="A13" s="35" t="s">
        <v>16</v>
      </c>
      <c r="B13" s="36">
        <v>156</v>
      </c>
      <c r="C13" s="37">
        <v>50.878633076543963</v>
      </c>
    </row>
    <row r="14" spans="1:4" x14ac:dyDescent="0.35">
      <c r="A14" s="38" t="s">
        <v>17</v>
      </c>
      <c r="B14" s="39">
        <v>22</v>
      </c>
      <c r="C14" s="40">
        <v>48.502117591452688</v>
      </c>
    </row>
    <row r="15" spans="1:4" x14ac:dyDescent="0.35">
      <c r="A15" s="41" t="s">
        <v>18</v>
      </c>
      <c r="B15" s="42">
        <v>2696</v>
      </c>
      <c r="C15" s="43">
        <v>52.227280726875613</v>
      </c>
    </row>
    <row r="16" spans="1:4" x14ac:dyDescent="0.35">
      <c r="A16" s="44" t="s">
        <v>19</v>
      </c>
    </row>
    <row r="17" spans="1:1" x14ac:dyDescent="0.35">
      <c r="A17" s="45" t="s">
        <v>20</v>
      </c>
    </row>
    <row r="19" spans="1:1" x14ac:dyDescent="0.35">
      <c r="A19" s="48" t="s">
        <v>144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D11"/>
  <sheetViews>
    <sheetView workbookViewId="0"/>
  </sheetViews>
  <sheetFormatPr baseColWidth="10" defaultColWidth="8.7265625" defaultRowHeight="14.5" x14ac:dyDescent="0.35"/>
  <cols>
    <col min="1" max="1" width="50.453125" style="582" customWidth="1"/>
    <col min="2" max="4" width="20.453125" style="583" customWidth="1"/>
  </cols>
  <sheetData>
    <row r="2" spans="1:4" ht="18.5" x14ac:dyDescent="0.45">
      <c r="A2" s="557" t="s">
        <v>126</v>
      </c>
    </row>
    <row r="3" spans="1:4" x14ac:dyDescent="0.35">
      <c r="A3" s="558"/>
      <c r="B3" s="559" t="s">
        <v>21</v>
      </c>
      <c r="C3" s="560" t="s">
        <v>22</v>
      </c>
    </row>
    <row r="4" spans="1:4" x14ac:dyDescent="0.35">
      <c r="A4" s="561" t="s">
        <v>127</v>
      </c>
      <c r="B4" s="562"/>
      <c r="C4" s="580"/>
      <c r="D4" s="581"/>
    </row>
    <row r="5" spans="1:4" x14ac:dyDescent="0.35">
      <c r="A5" s="563" t="s">
        <v>128</v>
      </c>
      <c r="B5" s="564">
        <v>714</v>
      </c>
      <c r="C5" s="565">
        <v>51.861918807032751</v>
      </c>
    </row>
    <row r="6" spans="1:4" x14ac:dyDescent="0.35">
      <c r="A6" s="566" t="s">
        <v>129</v>
      </c>
      <c r="B6" s="567">
        <v>626</v>
      </c>
      <c r="C6" s="568">
        <v>52.510271579514772</v>
      </c>
    </row>
    <row r="7" spans="1:4" x14ac:dyDescent="0.35">
      <c r="A7" s="569" t="s">
        <v>130</v>
      </c>
      <c r="B7" s="570">
        <v>624</v>
      </c>
      <c r="C7" s="571">
        <v>52.093892882783052</v>
      </c>
    </row>
    <row r="8" spans="1:4" x14ac:dyDescent="0.35">
      <c r="A8" s="572" t="s">
        <v>131</v>
      </c>
      <c r="B8" s="573">
        <v>705</v>
      </c>
      <c r="C8" s="574">
        <v>52.402499516682973</v>
      </c>
    </row>
    <row r="9" spans="1:4" x14ac:dyDescent="0.35">
      <c r="A9" s="575" t="s">
        <v>18</v>
      </c>
      <c r="B9" s="576">
        <v>2669</v>
      </c>
      <c r="C9" s="577">
        <v>52.213010883761832</v>
      </c>
    </row>
    <row r="10" spans="1:4" x14ac:dyDescent="0.35">
      <c r="A10" s="578" t="s">
        <v>19</v>
      </c>
    </row>
    <row r="11" spans="1:4" x14ac:dyDescent="0.35">
      <c r="A11" s="579" t="s">
        <v>20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D11"/>
  <sheetViews>
    <sheetView workbookViewId="0"/>
  </sheetViews>
  <sheetFormatPr baseColWidth="10" defaultColWidth="8.7265625" defaultRowHeight="14.5" x14ac:dyDescent="0.35"/>
  <cols>
    <col min="1" max="1" width="50.453125" style="609" customWidth="1"/>
    <col min="2" max="4" width="20.453125" style="610" customWidth="1"/>
  </cols>
  <sheetData>
    <row r="2" spans="1:4" ht="18.5" x14ac:dyDescent="0.45">
      <c r="A2" s="584" t="s">
        <v>132</v>
      </c>
    </row>
    <row r="3" spans="1:4" x14ac:dyDescent="0.35">
      <c r="A3" s="585"/>
      <c r="B3" s="586" t="s">
        <v>21</v>
      </c>
      <c r="C3" s="587" t="s">
        <v>22</v>
      </c>
    </row>
    <row r="4" spans="1:4" x14ac:dyDescent="0.35">
      <c r="A4" s="588" t="s">
        <v>133</v>
      </c>
      <c r="B4" s="589"/>
      <c r="C4" s="607"/>
      <c r="D4" s="608"/>
    </row>
    <row r="5" spans="1:4" x14ac:dyDescent="0.35">
      <c r="A5" s="590" t="s">
        <v>84</v>
      </c>
      <c r="B5" s="591">
        <v>520</v>
      </c>
      <c r="C5" s="592">
        <v>51.73292924825023</v>
      </c>
    </row>
    <row r="6" spans="1:4" x14ac:dyDescent="0.35">
      <c r="A6" s="593" t="s">
        <v>134</v>
      </c>
      <c r="B6" s="594">
        <v>706</v>
      </c>
      <c r="C6" s="595">
        <v>52.251919994390157</v>
      </c>
    </row>
    <row r="7" spans="1:4" x14ac:dyDescent="0.35">
      <c r="A7" s="596" t="s">
        <v>135</v>
      </c>
      <c r="B7" s="597">
        <v>493</v>
      </c>
      <c r="C7" s="598">
        <v>52.335192220923012</v>
      </c>
    </row>
    <row r="8" spans="1:4" x14ac:dyDescent="0.35">
      <c r="A8" s="599" t="s">
        <v>136</v>
      </c>
      <c r="B8" s="600">
        <v>780</v>
      </c>
      <c r="C8" s="601">
        <v>51.806162647747747</v>
      </c>
    </row>
    <row r="9" spans="1:4" x14ac:dyDescent="0.35">
      <c r="A9" s="602" t="s">
        <v>18</v>
      </c>
      <c r="B9" s="603">
        <v>2499</v>
      </c>
      <c r="C9" s="604">
        <v>52.022668066162822</v>
      </c>
    </row>
    <row r="10" spans="1:4" x14ac:dyDescent="0.35">
      <c r="A10" s="605" t="s">
        <v>19</v>
      </c>
    </row>
    <row r="11" spans="1:4" x14ac:dyDescent="0.35">
      <c r="A11" s="606" t="s">
        <v>20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D11"/>
  <sheetViews>
    <sheetView workbookViewId="0"/>
  </sheetViews>
  <sheetFormatPr baseColWidth="10" defaultColWidth="8.7265625" defaultRowHeight="14.5" x14ac:dyDescent="0.35"/>
  <cols>
    <col min="1" max="1" width="50.453125" style="636" customWidth="1"/>
    <col min="2" max="4" width="20.453125" style="637" customWidth="1"/>
  </cols>
  <sheetData>
    <row r="2" spans="1:4" ht="18.5" x14ac:dyDescent="0.45">
      <c r="A2" s="611" t="s">
        <v>137</v>
      </c>
    </row>
    <row r="3" spans="1:4" x14ac:dyDescent="0.35">
      <c r="A3" s="612"/>
      <c r="B3" s="613" t="s">
        <v>21</v>
      </c>
      <c r="C3" s="614" t="s">
        <v>22</v>
      </c>
    </row>
    <row r="4" spans="1:4" x14ac:dyDescent="0.35">
      <c r="A4" s="615" t="s">
        <v>138</v>
      </c>
      <c r="B4" s="616"/>
      <c r="C4" s="634"/>
      <c r="D4" s="635"/>
    </row>
    <row r="5" spans="1:4" x14ac:dyDescent="0.35">
      <c r="A5" s="617" t="s">
        <v>139</v>
      </c>
      <c r="B5" s="618">
        <v>600</v>
      </c>
      <c r="C5" s="619">
        <v>50.814421291885893</v>
      </c>
    </row>
    <row r="6" spans="1:4" x14ac:dyDescent="0.35">
      <c r="A6" s="620" t="s">
        <v>140</v>
      </c>
      <c r="B6" s="621">
        <v>707</v>
      </c>
      <c r="C6" s="622">
        <v>52.460696428768223</v>
      </c>
    </row>
    <row r="7" spans="1:4" x14ac:dyDescent="0.35">
      <c r="A7" s="623" t="s">
        <v>141</v>
      </c>
      <c r="B7" s="624">
        <v>612</v>
      </c>
      <c r="C7" s="625">
        <v>52.014075742259479</v>
      </c>
    </row>
    <row r="8" spans="1:4" x14ac:dyDescent="0.35">
      <c r="A8" s="626" t="s">
        <v>142</v>
      </c>
      <c r="B8" s="627">
        <v>616</v>
      </c>
      <c r="C8" s="628">
        <v>53.37810326397171</v>
      </c>
    </row>
    <row r="9" spans="1:4" x14ac:dyDescent="0.35">
      <c r="A9" s="629" t="s">
        <v>18</v>
      </c>
      <c r="B9" s="630">
        <v>2535</v>
      </c>
      <c r="C9" s="631">
        <v>52.193211940157767</v>
      </c>
    </row>
    <row r="10" spans="1:4" x14ac:dyDescent="0.35">
      <c r="A10" s="632" t="s">
        <v>19</v>
      </c>
    </row>
    <row r="11" spans="1:4" x14ac:dyDescent="0.35">
      <c r="A11" s="633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D12"/>
  <sheetViews>
    <sheetView workbookViewId="0"/>
  </sheetViews>
  <sheetFormatPr baseColWidth="10" defaultColWidth="8.7265625" defaultRowHeight="14.5" x14ac:dyDescent="0.35"/>
  <cols>
    <col min="1" max="1" width="50.453125" style="78" customWidth="1"/>
    <col min="2" max="4" width="20.453125" style="79" customWidth="1"/>
  </cols>
  <sheetData>
    <row r="2" spans="1:4" ht="18.5" x14ac:dyDescent="0.45">
      <c r="A2" s="50" t="s">
        <v>23</v>
      </c>
    </row>
    <row r="3" spans="1:4" x14ac:dyDescent="0.35">
      <c r="A3" s="51"/>
      <c r="B3" s="52" t="s">
        <v>21</v>
      </c>
      <c r="C3" s="53" t="s">
        <v>22</v>
      </c>
    </row>
    <row r="4" spans="1:4" x14ac:dyDescent="0.35">
      <c r="A4" s="54" t="s">
        <v>24</v>
      </c>
      <c r="B4" s="55"/>
      <c r="C4" s="76"/>
      <c r="D4" s="77"/>
    </row>
    <row r="5" spans="1:4" x14ac:dyDescent="0.35">
      <c r="A5" s="56" t="s">
        <v>25</v>
      </c>
      <c r="B5" s="57">
        <v>275</v>
      </c>
      <c r="C5" s="58">
        <v>51.041124290550947</v>
      </c>
    </row>
    <row r="6" spans="1:4" x14ac:dyDescent="0.35">
      <c r="A6" s="59" t="s">
        <v>26</v>
      </c>
      <c r="B6" s="60">
        <v>458</v>
      </c>
      <c r="C6" s="61">
        <v>50.177569226779028</v>
      </c>
    </row>
    <row r="7" spans="1:4" x14ac:dyDescent="0.35">
      <c r="A7" s="62" t="s">
        <v>27</v>
      </c>
      <c r="B7" s="63">
        <v>604</v>
      </c>
      <c r="C7" s="64">
        <v>51.963739776457103</v>
      </c>
    </row>
    <row r="8" spans="1:4" x14ac:dyDescent="0.35">
      <c r="A8" s="65" t="s">
        <v>28</v>
      </c>
      <c r="B8" s="66">
        <v>765</v>
      </c>
      <c r="C8" s="67">
        <v>53.346482778300313</v>
      </c>
    </row>
    <row r="9" spans="1:4" x14ac:dyDescent="0.35">
      <c r="A9" s="68" t="s">
        <v>29</v>
      </c>
      <c r="B9" s="69">
        <v>556</v>
      </c>
      <c r="C9" s="70">
        <v>54.0349372242801</v>
      </c>
    </row>
    <row r="10" spans="1:4" x14ac:dyDescent="0.35">
      <c r="A10" s="71" t="s">
        <v>18</v>
      </c>
      <c r="B10" s="72">
        <v>2658</v>
      </c>
      <c r="C10" s="73">
        <v>52.236938268054807</v>
      </c>
    </row>
    <row r="11" spans="1:4" x14ac:dyDescent="0.35">
      <c r="A11" s="74" t="s">
        <v>19</v>
      </c>
    </row>
    <row r="12" spans="1:4" x14ac:dyDescent="0.35">
      <c r="A12" s="75" t="s">
        <v>20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D23"/>
  <sheetViews>
    <sheetView workbookViewId="0"/>
  </sheetViews>
  <sheetFormatPr baseColWidth="10" defaultColWidth="8.7265625" defaultRowHeight="14.5" x14ac:dyDescent="0.35"/>
  <cols>
    <col min="1" max="1" width="50.453125" style="141" customWidth="1"/>
    <col min="2" max="4" width="20.453125" style="142" customWidth="1"/>
  </cols>
  <sheetData>
    <row r="2" spans="1:4" ht="18.5" x14ac:dyDescent="0.45">
      <c r="A2" s="80" t="s">
        <v>30</v>
      </c>
    </row>
    <row r="3" spans="1:4" x14ac:dyDescent="0.35">
      <c r="A3" s="81"/>
      <c r="B3" s="82" t="s">
        <v>21</v>
      </c>
      <c r="C3" s="83" t="s">
        <v>22</v>
      </c>
    </row>
    <row r="4" spans="1:4" x14ac:dyDescent="0.35">
      <c r="A4" s="84" t="s">
        <v>31</v>
      </c>
      <c r="B4" s="85"/>
      <c r="C4" s="139"/>
      <c r="D4" s="140"/>
    </row>
    <row r="5" spans="1:4" x14ac:dyDescent="0.35">
      <c r="A5" s="86" t="s">
        <v>32</v>
      </c>
      <c r="B5" s="87">
        <v>80</v>
      </c>
      <c r="C5" s="88">
        <v>53.688805702524022</v>
      </c>
    </row>
    <row r="6" spans="1:4" x14ac:dyDescent="0.35">
      <c r="A6" s="89" t="s">
        <v>33</v>
      </c>
      <c r="B6" s="90">
        <v>65</v>
      </c>
      <c r="C6" s="91">
        <v>53.994938192654359</v>
      </c>
    </row>
    <row r="7" spans="1:4" x14ac:dyDescent="0.35">
      <c r="A7" s="92" t="s">
        <v>34</v>
      </c>
      <c r="B7" s="93">
        <v>327</v>
      </c>
      <c r="C7" s="94">
        <v>51.699650559196179</v>
      </c>
    </row>
    <row r="8" spans="1:4" x14ac:dyDescent="0.35">
      <c r="A8" s="95" t="s">
        <v>35</v>
      </c>
      <c r="B8" s="96">
        <v>30</v>
      </c>
      <c r="C8" s="97">
        <v>53.76018137980823</v>
      </c>
    </row>
    <row r="9" spans="1:4" x14ac:dyDescent="0.35">
      <c r="A9" s="98" t="s">
        <v>36</v>
      </c>
      <c r="B9" s="99">
        <v>583</v>
      </c>
      <c r="C9" s="100">
        <v>52.349192680723633</v>
      </c>
    </row>
    <row r="10" spans="1:4" x14ac:dyDescent="0.35">
      <c r="A10" s="101" t="s">
        <v>37</v>
      </c>
      <c r="B10" s="102">
        <v>222</v>
      </c>
      <c r="C10" s="103">
        <v>52.990323256105881</v>
      </c>
    </row>
    <row r="11" spans="1:4" x14ac:dyDescent="0.35">
      <c r="A11" s="104" t="s">
        <v>38</v>
      </c>
      <c r="B11" s="105">
        <v>108</v>
      </c>
      <c r="C11" s="106">
        <v>54.096266272630338</v>
      </c>
    </row>
    <row r="12" spans="1:4" x14ac:dyDescent="0.35">
      <c r="A12" s="107" t="s">
        <v>39</v>
      </c>
      <c r="B12" s="108">
        <v>356</v>
      </c>
      <c r="C12" s="109">
        <v>52.763424997992729</v>
      </c>
    </row>
    <row r="13" spans="1:4" x14ac:dyDescent="0.35">
      <c r="A13" s="110" t="s">
        <v>40</v>
      </c>
      <c r="B13" s="111">
        <v>398</v>
      </c>
      <c r="C13" s="112">
        <v>51.759402406131827</v>
      </c>
    </row>
    <row r="14" spans="1:4" x14ac:dyDescent="0.35">
      <c r="A14" s="113" t="s">
        <v>41</v>
      </c>
      <c r="B14" s="114">
        <v>29</v>
      </c>
      <c r="C14" s="115">
        <v>54.060807035723499</v>
      </c>
    </row>
    <row r="15" spans="1:4" x14ac:dyDescent="0.35">
      <c r="A15" s="116" t="s">
        <v>42</v>
      </c>
      <c r="B15" s="117">
        <v>103</v>
      </c>
      <c r="C15" s="118">
        <v>51.716015308487847</v>
      </c>
    </row>
    <row r="16" spans="1:4" x14ac:dyDescent="0.35">
      <c r="A16" s="119" t="s">
        <v>43</v>
      </c>
      <c r="B16" s="120">
        <v>67</v>
      </c>
      <c r="C16" s="121">
        <v>51.499662035523357</v>
      </c>
    </row>
    <row r="17" spans="1:3" x14ac:dyDescent="0.35">
      <c r="A17" s="122" t="s">
        <v>44</v>
      </c>
      <c r="B17" s="123">
        <v>40</v>
      </c>
      <c r="C17" s="124">
        <v>50.328805112239479</v>
      </c>
    </row>
    <row r="18" spans="1:3" x14ac:dyDescent="0.35">
      <c r="A18" s="125" t="s">
        <v>45</v>
      </c>
      <c r="B18" s="126">
        <v>138</v>
      </c>
      <c r="C18" s="127">
        <v>50.290601343570117</v>
      </c>
    </row>
    <row r="19" spans="1:3" x14ac:dyDescent="0.35">
      <c r="A19" s="128" t="s">
        <v>46</v>
      </c>
      <c r="B19" s="129">
        <v>70</v>
      </c>
      <c r="C19" s="130">
        <v>50.062297404957313</v>
      </c>
    </row>
    <row r="20" spans="1:3" x14ac:dyDescent="0.35">
      <c r="A20" s="131" t="s">
        <v>47</v>
      </c>
      <c r="B20" s="132">
        <v>80</v>
      </c>
      <c r="C20" s="133">
        <v>51.029363876483991</v>
      </c>
    </row>
    <row r="21" spans="1:3" x14ac:dyDescent="0.35">
      <c r="A21" s="134" t="s">
        <v>18</v>
      </c>
      <c r="B21" s="135">
        <v>2696</v>
      </c>
      <c r="C21" s="136">
        <v>52.227280726875613</v>
      </c>
    </row>
    <row r="22" spans="1:3" x14ac:dyDescent="0.35">
      <c r="A22" s="137" t="s">
        <v>19</v>
      </c>
    </row>
    <row r="23" spans="1:3" x14ac:dyDescent="0.35">
      <c r="A23" s="138" t="s">
        <v>20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D9"/>
  <sheetViews>
    <sheetView workbookViewId="0"/>
  </sheetViews>
  <sheetFormatPr baseColWidth="10" defaultColWidth="8.7265625" defaultRowHeight="14.5" x14ac:dyDescent="0.35"/>
  <cols>
    <col min="1" max="1" width="50.453125" style="162" customWidth="1"/>
    <col min="2" max="4" width="20.453125" style="163" customWidth="1"/>
  </cols>
  <sheetData>
    <row r="2" spans="1:4" ht="18.5" x14ac:dyDescent="0.45">
      <c r="A2" s="143" t="s">
        <v>48</v>
      </c>
    </row>
    <row r="3" spans="1:4" x14ac:dyDescent="0.35">
      <c r="A3" s="144"/>
      <c r="B3" s="145" t="s">
        <v>21</v>
      </c>
      <c r="C3" s="146" t="s">
        <v>22</v>
      </c>
    </row>
    <row r="4" spans="1:4" x14ac:dyDescent="0.35">
      <c r="A4" s="147" t="s">
        <v>49</v>
      </c>
      <c r="B4" s="148"/>
      <c r="C4" s="160"/>
      <c r="D4" s="161"/>
    </row>
    <row r="5" spans="1:4" x14ac:dyDescent="0.35">
      <c r="A5" s="149" t="s">
        <v>50</v>
      </c>
      <c r="B5" s="150">
        <v>2301</v>
      </c>
      <c r="C5" s="151">
        <v>52.4872259257926</v>
      </c>
    </row>
    <row r="6" spans="1:4" x14ac:dyDescent="0.35">
      <c r="A6" s="152" t="s">
        <v>51</v>
      </c>
      <c r="B6" s="153">
        <v>395</v>
      </c>
      <c r="C6" s="154">
        <v>50.615843837899838</v>
      </c>
    </row>
    <row r="7" spans="1:4" x14ac:dyDescent="0.35">
      <c r="A7" s="155" t="s">
        <v>18</v>
      </c>
      <c r="B7" s="156">
        <v>2696</v>
      </c>
      <c r="C7" s="157">
        <v>52.227280726875613</v>
      </c>
    </row>
    <row r="8" spans="1:4" x14ac:dyDescent="0.35">
      <c r="A8" s="158" t="s">
        <v>19</v>
      </c>
    </row>
    <row r="9" spans="1:4" x14ac:dyDescent="0.35">
      <c r="A9" s="159" t="s">
        <v>20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D18"/>
  <sheetViews>
    <sheetView workbookViewId="0"/>
  </sheetViews>
  <sheetFormatPr baseColWidth="10" defaultColWidth="8.7265625" defaultRowHeight="14.5" x14ac:dyDescent="0.35"/>
  <cols>
    <col min="1" max="1" width="50.453125" style="204" customWidth="1"/>
    <col min="2" max="4" width="20.453125" style="205" customWidth="1"/>
  </cols>
  <sheetData>
    <row r="2" spans="1:4" ht="18.5" x14ac:dyDescent="0.45">
      <c r="A2" s="164" t="s">
        <v>145</v>
      </c>
    </row>
    <row r="3" spans="1:4" x14ac:dyDescent="0.35">
      <c r="A3" s="165"/>
      <c r="B3" s="166" t="s">
        <v>21</v>
      </c>
      <c r="C3" s="167" t="s">
        <v>22</v>
      </c>
    </row>
    <row r="4" spans="1:4" x14ac:dyDescent="0.35">
      <c r="A4" s="168" t="s">
        <v>52</v>
      </c>
      <c r="B4" s="169"/>
      <c r="C4" s="202"/>
      <c r="D4" s="203"/>
    </row>
    <row r="5" spans="1:4" x14ac:dyDescent="0.35">
      <c r="A5" s="170" t="s">
        <v>53</v>
      </c>
      <c r="B5" s="171">
        <v>1254</v>
      </c>
      <c r="C5" s="172">
        <v>52.432784290606641</v>
      </c>
    </row>
    <row r="6" spans="1:4" x14ac:dyDescent="0.35">
      <c r="A6" s="173" t="s">
        <v>54</v>
      </c>
      <c r="B6" s="174">
        <v>591</v>
      </c>
      <c r="C6" s="175">
        <v>52.118584176119803</v>
      </c>
    </row>
    <row r="7" spans="1:4" x14ac:dyDescent="0.35">
      <c r="A7" s="176" t="s">
        <v>55</v>
      </c>
      <c r="B7" s="177">
        <v>233</v>
      </c>
      <c r="C7" s="178">
        <v>52.678286226672469</v>
      </c>
    </row>
    <row r="8" spans="1:4" x14ac:dyDescent="0.35">
      <c r="A8" s="179" t="s">
        <v>56</v>
      </c>
      <c r="B8" s="180">
        <v>99</v>
      </c>
      <c r="C8" s="181">
        <v>53.519517797802713</v>
      </c>
    </row>
    <row r="9" spans="1:4" x14ac:dyDescent="0.35">
      <c r="A9" s="182" t="s">
        <v>57</v>
      </c>
      <c r="B9" s="183">
        <v>99</v>
      </c>
      <c r="C9" s="184">
        <v>52.411676456744907</v>
      </c>
    </row>
    <row r="10" spans="1:4" x14ac:dyDescent="0.35">
      <c r="A10" s="185" t="s">
        <v>58</v>
      </c>
      <c r="B10" s="186">
        <v>54</v>
      </c>
      <c r="C10" s="187">
        <v>51.862146173209069</v>
      </c>
    </row>
    <row r="11" spans="1:4" x14ac:dyDescent="0.35">
      <c r="A11" s="188" t="s">
        <v>59</v>
      </c>
      <c r="B11" s="189">
        <v>11</v>
      </c>
      <c r="C11" s="190" t="s">
        <v>143</v>
      </c>
    </row>
    <row r="12" spans="1:4" x14ac:dyDescent="0.35">
      <c r="A12" s="191" t="s">
        <v>60</v>
      </c>
      <c r="B12" s="192">
        <v>104</v>
      </c>
      <c r="C12" s="193">
        <v>53.542571878271673</v>
      </c>
    </row>
    <row r="13" spans="1:4" x14ac:dyDescent="0.35">
      <c r="A13" s="194" t="s">
        <v>61</v>
      </c>
      <c r="B13" s="195">
        <v>58</v>
      </c>
      <c r="C13" s="196">
        <v>49.312859003008349</v>
      </c>
    </row>
    <row r="14" spans="1:4" x14ac:dyDescent="0.35">
      <c r="A14" s="197" t="s">
        <v>18</v>
      </c>
      <c r="B14" s="198">
        <v>2503</v>
      </c>
      <c r="C14" s="199">
        <v>52.394182758619777</v>
      </c>
    </row>
    <row r="15" spans="1:4" x14ac:dyDescent="0.35">
      <c r="A15" s="200" t="s">
        <v>19</v>
      </c>
    </row>
    <row r="16" spans="1:4" x14ac:dyDescent="0.35">
      <c r="A16" s="201" t="s">
        <v>20</v>
      </c>
    </row>
    <row r="18" spans="1:1" x14ac:dyDescent="0.35">
      <c r="A18" s="204" t="s">
        <v>144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D11"/>
  <sheetViews>
    <sheetView workbookViewId="0"/>
  </sheetViews>
  <sheetFormatPr baseColWidth="10" defaultColWidth="8.7265625" defaultRowHeight="14.5" x14ac:dyDescent="0.35"/>
  <cols>
    <col min="1" max="1" width="50.453125" style="231" customWidth="1"/>
    <col min="2" max="4" width="20.453125" style="232" customWidth="1"/>
  </cols>
  <sheetData>
    <row r="2" spans="1:4" ht="18.5" x14ac:dyDescent="0.45">
      <c r="A2" s="206" t="s">
        <v>62</v>
      </c>
    </row>
    <row r="3" spans="1:4" x14ac:dyDescent="0.35">
      <c r="A3" s="207"/>
      <c r="B3" s="208" t="s">
        <v>21</v>
      </c>
      <c r="C3" s="209" t="s">
        <v>22</v>
      </c>
    </row>
    <row r="4" spans="1:4" x14ac:dyDescent="0.35">
      <c r="A4" s="210" t="s">
        <v>63</v>
      </c>
      <c r="B4" s="211"/>
      <c r="C4" s="229"/>
      <c r="D4" s="230"/>
    </row>
    <row r="5" spans="1:4" x14ac:dyDescent="0.35">
      <c r="A5" s="212" t="s">
        <v>64</v>
      </c>
      <c r="B5" s="213">
        <v>844</v>
      </c>
      <c r="C5" s="214">
        <v>51.990980263763589</v>
      </c>
    </row>
    <row r="6" spans="1:4" x14ac:dyDescent="0.35">
      <c r="A6" s="215" t="s">
        <v>65</v>
      </c>
      <c r="B6" s="216">
        <v>1018</v>
      </c>
      <c r="C6" s="217">
        <v>52.19515016863096</v>
      </c>
    </row>
    <row r="7" spans="1:4" x14ac:dyDescent="0.35">
      <c r="A7" s="218" t="s">
        <v>66</v>
      </c>
      <c r="B7" s="219">
        <v>481</v>
      </c>
      <c r="C7" s="220">
        <v>52.2467219399512</v>
      </c>
    </row>
    <row r="8" spans="1:4" x14ac:dyDescent="0.35">
      <c r="A8" s="221" t="s">
        <v>67</v>
      </c>
      <c r="B8" s="222">
        <v>316</v>
      </c>
      <c r="C8" s="223">
        <v>53.223794416100461</v>
      </c>
    </row>
    <row r="9" spans="1:4" x14ac:dyDescent="0.35">
      <c r="A9" s="224" t="s">
        <v>18</v>
      </c>
      <c r="B9" s="225">
        <v>2659</v>
      </c>
      <c r="C9" s="226">
        <v>52.257160573443812</v>
      </c>
    </row>
    <row r="10" spans="1:4" x14ac:dyDescent="0.35">
      <c r="A10" s="227" t="s">
        <v>19</v>
      </c>
    </row>
    <row r="11" spans="1:4" x14ac:dyDescent="0.35">
      <c r="A11" s="228" t="s">
        <v>20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D11"/>
  <sheetViews>
    <sheetView workbookViewId="0"/>
  </sheetViews>
  <sheetFormatPr baseColWidth="10" defaultColWidth="8.7265625" defaultRowHeight="14.5" x14ac:dyDescent="0.35"/>
  <cols>
    <col min="1" max="1" width="50.453125" style="258" customWidth="1"/>
    <col min="2" max="4" width="20.453125" style="259" customWidth="1"/>
  </cols>
  <sheetData>
    <row r="2" spans="1:4" ht="18.5" x14ac:dyDescent="0.45">
      <c r="A2" s="233" t="s">
        <v>68</v>
      </c>
    </row>
    <row r="3" spans="1:4" x14ac:dyDescent="0.35">
      <c r="A3" s="234"/>
      <c r="B3" s="235" t="s">
        <v>21</v>
      </c>
      <c r="C3" s="236" t="s">
        <v>22</v>
      </c>
    </row>
    <row r="4" spans="1:4" x14ac:dyDescent="0.35">
      <c r="A4" s="237" t="s">
        <v>69</v>
      </c>
      <c r="B4" s="238"/>
      <c r="C4" s="256"/>
      <c r="D4" s="257"/>
    </row>
    <row r="5" spans="1:4" x14ac:dyDescent="0.35">
      <c r="A5" s="239" t="s">
        <v>70</v>
      </c>
      <c r="B5" s="240">
        <v>807</v>
      </c>
      <c r="C5" s="241">
        <v>52.476492049447202</v>
      </c>
    </row>
    <row r="6" spans="1:4" x14ac:dyDescent="0.35">
      <c r="A6" s="242" t="s">
        <v>71</v>
      </c>
      <c r="B6" s="243">
        <v>712</v>
      </c>
      <c r="C6" s="244">
        <v>51.723024552019922</v>
      </c>
    </row>
    <row r="7" spans="1:4" x14ac:dyDescent="0.35">
      <c r="A7" s="245" t="s">
        <v>72</v>
      </c>
      <c r="B7" s="246">
        <v>481</v>
      </c>
      <c r="C7" s="247">
        <v>52.139397246118769</v>
      </c>
    </row>
    <row r="8" spans="1:4" x14ac:dyDescent="0.35">
      <c r="A8" s="248" t="s">
        <v>73</v>
      </c>
      <c r="B8" s="249">
        <v>674</v>
      </c>
      <c r="C8" s="250">
        <v>52.411175336768913</v>
      </c>
    </row>
    <row r="9" spans="1:4" x14ac:dyDescent="0.35">
      <c r="A9" s="251" t="s">
        <v>18</v>
      </c>
      <c r="B9" s="252">
        <v>2674</v>
      </c>
      <c r="C9" s="253">
        <v>52.208151662751654</v>
      </c>
    </row>
    <row r="10" spans="1:4" x14ac:dyDescent="0.35">
      <c r="A10" s="254" t="s">
        <v>19</v>
      </c>
    </row>
    <row r="11" spans="1:4" x14ac:dyDescent="0.35">
      <c r="A11" s="255" t="s">
        <v>20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D11"/>
  <sheetViews>
    <sheetView workbookViewId="0"/>
  </sheetViews>
  <sheetFormatPr baseColWidth="10" defaultColWidth="8.7265625" defaultRowHeight="14.5" x14ac:dyDescent="0.35"/>
  <cols>
    <col min="1" max="1" width="50.453125" style="285" customWidth="1"/>
    <col min="2" max="4" width="20.453125" style="286" customWidth="1"/>
  </cols>
  <sheetData>
    <row r="2" spans="1:4" ht="18.5" x14ac:dyDescent="0.45">
      <c r="A2" s="260" t="s">
        <v>74</v>
      </c>
    </row>
    <row r="3" spans="1:4" x14ac:dyDescent="0.35">
      <c r="A3" s="261"/>
      <c r="B3" s="262" t="s">
        <v>21</v>
      </c>
      <c r="C3" s="263" t="s">
        <v>22</v>
      </c>
    </row>
    <row r="4" spans="1:4" x14ac:dyDescent="0.35">
      <c r="A4" s="264" t="s">
        <v>75</v>
      </c>
      <c r="B4" s="265"/>
      <c r="C4" s="283"/>
      <c r="D4" s="284"/>
    </row>
    <row r="5" spans="1:4" x14ac:dyDescent="0.35">
      <c r="A5" s="266" t="s">
        <v>70</v>
      </c>
      <c r="B5" s="267">
        <v>530</v>
      </c>
      <c r="C5" s="268">
        <v>52.54518459970955</v>
      </c>
    </row>
    <row r="6" spans="1:4" x14ac:dyDescent="0.35">
      <c r="A6" s="269" t="s">
        <v>76</v>
      </c>
      <c r="B6" s="270">
        <v>624</v>
      </c>
      <c r="C6" s="271">
        <v>52.079754441864111</v>
      </c>
    </row>
    <row r="7" spans="1:4" x14ac:dyDescent="0.35">
      <c r="A7" s="272" t="s">
        <v>77</v>
      </c>
      <c r="B7" s="273">
        <v>619</v>
      </c>
      <c r="C7" s="274">
        <v>51.691353665525469</v>
      </c>
    </row>
    <row r="8" spans="1:4" x14ac:dyDescent="0.35">
      <c r="A8" s="275" t="s">
        <v>73</v>
      </c>
      <c r="B8" s="276">
        <v>901</v>
      </c>
      <c r="C8" s="277">
        <v>52.427312966235817</v>
      </c>
    </row>
    <row r="9" spans="1:4" x14ac:dyDescent="0.35">
      <c r="A9" s="278" t="s">
        <v>18</v>
      </c>
      <c r="B9" s="279">
        <v>2674</v>
      </c>
      <c r="C9" s="280">
        <v>52.208151662751654</v>
      </c>
    </row>
    <row r="10" spans="1:4" x14ac:dyDescent="0.35">
      <c r="A10" s="281" t="s">
        <v>19</v>
      </c>
    </row>
    <row r="11" spans="1:4" x14ac:dyDescent="0.35">
      <c r="A11" s="282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2025-04-03T19:11:46Z</dcterms:modified>
</cp:coreProperties>
</file>