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7815" firstSheet="2" activeTab="2"/>
  </bookViews>
  <sheets>
    <sheet name="Diagramm1" sheetId="4" state="hidden" r:id="rId1"/>
    <sheet name="Diagramm1 (2)" sheetId="5" state="hidden" r:id="rId2"/>
    <sheet name="Grundtabelle 2000-2017" sheetId="1" r:id="rId3"/>
    <sheet name="Tabelle2" sheetId="2" r:id="rId4"/>
    <sheet name="Tabelle3" sheetId="3" r:id="rId5"/>
  </sheets>
  <definedNames>
    <definedName name="_xlnm.Print_Area" localSheetId="2">'Grundtabelle 2000-2017'!$A$1:$Q$39</definedName>
  </definedNames>
  <calcPr calcId="145621"/>
</workbook>
</file>

<file path=xl/calcChain.xml><?xml version="1.0" encoding="utf-8"?>
<calcChain xmlns="http://schemas.openxmlformats.org/spreadsheetml/2006/main">
  <c r="Q28" i="1" l="1"/>
  <c r="P28" i="1"/>
  <c r="M28" i="1"/>
  <c r="L28" i="1"/>
  <c r="O28" i="1"/>
  <c r="E28" i="1"/>
  <c r="N28" i="1" s="1"/>
  <c r="Q27" i="1"/>
  <c r="P27" i="1"/>
  <c r="M27" i="1"/>
  <c r="L27" i="1"/>
  <c r="O27" i="1"/>
  <c r="E27" i="1"/>
  <c r="N27" i="1" s="1"/>
  <c r="Q26" i="1"/>
  <c r="P26" i="1"/>
  <c r="O26" i="1"/>
  <c r="M26" i="1"/>
  <c r="L26" i="1"/>
  <c r="E26" i="1"/>
  <c r="N26" i="1" s="1"/>
  <c r="Q25" i="1"/>
  <c r="P25" i="1"/>
  <c r="M25" i="1"/>
  <c r="L25" i="1"/>
  <c r="O25" i="1"/>
  <c r="E25" i="1"/>
  <c r="N25" i="1"/>
  <c r="Q24" i="1"/>
  <c r="M24" i="1"/>
  <c r="P24" i="1"/>
  <c r="L24" i="1"/>
  <c r="O24" i="1"/>
  <c r="E24" i="1"/>
  <c r="N24" i="1"/>
  <c r="M23" i="1"/>
  <c r="Q23" i="1"/>
  <c r="P23" i="1"/>
  <c r="L23" i="1"/>
  <c r="O23" i="1"/>
  <c r="E23" i="1"/>
  <c r="N23" i="1" s="1"/>
  <c r="Q22" i="1"/>
  <c r="M22" i="1"/>
  <c r="P22" i="1"/>
  <c r="L22" i="1"/>
  <c r="O22" i="1"/>
  <c r="E22" i="1"/>
  <c r="N22" i="1" s="1"/>
  <c r="E12" i="1"/>
  <c r="N12" i="1" s="1"/>
  <c r="E13" i="1"/>
  <c r="N13" i="1"/>
  <c r="E14" i="1"/>
  <c r="E15" i="1"/>
  <c r="E16" i="1"/>
  <c r="N16" i="1" s="1"/>
  <c r="E17" i="1"/>
  <c r="N17" i="1" s="1"/>
  <c r="E18" i="1"/>
  <c r="E19" i="1"/>
  <c r="N19" i="1" s="1"/>
  <c r="E20" i="1"/>
  <c r="E21" i="1"/>
  <c r="N21" i="1"/>
  <c r="O21" i="1"/>
  <c r="E6" i="1"/>
  <c r="N6" i="1" s="1"/>
  <c r="E7" i="1"/>
  <c r="N7" i="1"/>
  <c r="E8" i="1"/>
  <c r="N8" i="1" s="1"/>
  <c r="Q6" i="1"/>
  <c r="Q7" i="1"/>
  <c r="Q8" i="1"/>
  <c r="O6" i="1"/>
  <c r="O7" i="1"/>
  <c r="O8" i="1"/>
  <c r="O12" i="1"/>
  <c r="O14" i="1"/>
  <c r="O16" i="1"/>
  <c r="O18" i="1"/>
  <c r="O20" i="1"/>
  <c r="L6" i="1"/>
  <c r="M6" i="1"/>
  <c r="P6" i="1"/>
  <c r="L7" i="1"/>
  <c r="M7" i="1"/>
  <c r="P7" i="1"/>
  <c r="L8" i="1"/>
  <c r="M8" i="1"/>
  <c r="P8" i="1"/>
  <c r="E9" i="1"/>
  <c r="N9" i="1"/>
  <c r="L9" i="1"/>
  <c r="M9" i="1"/>
  <c r="O9" i="1"/>
  <c r="P9" i="1"/>
  <c r="Q9" i="1"/>
  <c r="E10" i="1"/>
  <c r="N10" i="1"/>
  <c r="L10" i="1"/>
  <c r="M10" i="1"/>
  <c r="O10" i="1"/>
  <c r="P10" i="1"/>
  <c r="Q10" i="1"/>
  <c r="E11" i="1"/>
  <c r="N11" i="1" s="1"/>
  <c r="L11" i="1"/>
  <c r="M11" i="1"/>
  <c r="O11" i="1"/>
  <c r="P11" i="1"/>
  <c r="Q11" i="1"/>
  <c r="L12" i="1"/>
  <c r="M12" i="1"/>
  <c r="P12" i="1"/>
  <c r="Q12" i="1"/>
  <c r="L13" i="1"/>
  <c r="M13" i="1"/>
  <c r="O13" i="1"/>
  <c r="P13" i="1"/>
  <c r="Q13" i="1"/>
  <c r="L14" i="1"/>
  <c r="M14" i="1"/>
  <c r="N14" i="1"/>
  <c r="P14" i="1"/>
  <c r="Q14" i="1"/>
  <c r="L15" i="1"/>
  <c r="M15" i="1"/>
  <c r="N15" i="1"/>
  <c r="O15" i="1"/>
  <c r="P15" i="1"/>
  <c r="Q15" i="1"/>
  <c r="L16" i="1"/>
  <c r="M16" i="1"/>
  <c r="P16" i="1"/>
  <c r="Q16" i="1"/>
  <c r="L17" i="1"/>
  <c r="M17" i="1"/>
  <c r="O17" i="1"/>
  <c r="P17" i="1"/>
  <c r="Q17" i="1"/>
  <c r="L18" i="1"/>
  <c r="M18" i="1"/>
  <c r="N18" i="1"/>
  <c r="P18" i="1"/>
  <c r="Q18" i="1"/>
  <c r="L19" i="1"/>
  <c r="M19" i="1"/>
  <c r="O19" i="1"/>
  <c r="P19" i="1"/>
  <c r="Q19" i="1"/>
  <c r="L20" i="1"/>
  <c r="M20" i="1"/>
  <c r="N20" i="1"/>
  <c r="P20" i="1"/>
  <c r="Q20" i="1"/>
  <c r="L21" i="1"/>
  <c r="M21" i="1"/>
  <c r="P21" i="1"/>
  <c r="Q21" i="1"/>
</calcChain>
</file>

<file path=xl/sharedStrings.xml><?xml version="1.0" encoding="utf-8"?>
<sst xmlns="http://schemas.openxmlformats.org/spreadsheetml/2006/main" count="26" uniqueCount="25">
  <si>
    <t>Jahr</t>
  </si>
  <si>
    <t>Reale Brutto-
löhne- 
und 
-gehälter je Arbeit-nehmer-stunde</t>
  </si>
  <si>
    <t>Reale Brutto-
löhne- 
und 
-gehälter je Arbeit-nehmer</t>
  </si>
  <si>
    <t>Reale 
Tarif-
entgelte</t>
  </si>
  <si>
    <r>
      <t xml:space="preserve">Produk-
tivität je Stunde </t>
    </r>
    <r>
      <rPr>
        <b/>
        <vertAlign val="superscript"/>
        <sz val="11"/>
        <rFont val="Arial"/>
        <family val="2"/>
      </rPr>
      <t>2</t>
    </r>
  </si>
  <si>
    <r>
      <t xml:space="preserve">Vertei-
lungs-
spiel-
raum
</t>
    </r>
    <r>
      <rPr>
        <sz val="11"/>
        <rFont val="Arial"/>
        <family val="2"/>
      </rPr>
      <t>Sp. 2+ Sp.3</t>
    </r>
  </si>
  <si>
    <r>
      <t xml:space="preserve">Brutto-
löhne und -gehälter je Arbeit-nehmer-stunde </t>
    </r>
    <r>
      <rPr>
        <b/>
        <vertAlign val="superscript"/>
        <sz val="11"/>
        <rFont val="Arial"/>
        <family val="2"/>
      </rPr>
      <t>2</t>
    </r>
  </si>
  <si>
    <r>
      <t xml:space="preserve">Brutto-
löhne und -gehälter je Arbeit-nehmer </t>
    </r>
    <r>
      <rPr>
        <b/>
        <vertAlign val="superscript"/>
        <sz val="11"/>
        <rFont val="Arial"/>
        <family val="2"/>
      </rPr>
      <t>2</t>
    </r>
  </si>
  <si>
    <r>
      <t xml:space="preserve">Berei-
nigte Brutto-
lohn-quote </t>
    </r>
    <r>
      <rPr>
        <b/>
        <vertAlign val="superscript"/>
        <sz val="11"/>
        <rFont val="Arial"/>
        <family val="2"/>
      </rPr>
      <t>5</t>
    </r>
  </si>
  <si>
    <r>
      <t xml:space="preserve">Lohn-
stück-
kosten 
je 
Stunde </t>
    </r>
    <r>
      <rPr>
        <b/>
        <vertAlign val="superscript"/>
        <sz val="11"/>
        <rFont val="Arial"/>
        <family val="2"/>
      </rPr>
      <t>2</t>
    </r>
  </si>
  <si>
    <r>
      <t xml:space="preserve">Lebens-hal-
tungs-kosten </t>
    </r>
    <r>
      <rPr>
        <b/>
        <vertAlign val="superscript"/>
        <sz val="11"/>
        <rFont val="Arial"/>
        <family val="2"/>
      </rPr>
      <t>3</t>
    </r>
  </si>
  <si>
    <t>1 Alle Angaben außer Sp. 9 -12 Veränderungen in % zum Vorjahr.</t>
  </si>
  <si>
    <r>
      <t xml:space="preserve">Ausschöp-
fung des Vertei-lungs-
spiel-raums durch Brutto-löhne je Stunde
</t>
    </r>
    <r>
      <rPr>
        <sz val="11"/>
        <rFont val="Arial"/>
        <family val="2"/>
      </rPr>
      <t>Sp. 6 - Sp.4</t>
    </r>
  </si>
  <si>
    <r>
      <t xml:space="preserve">Ausschöp-
fung des Vertei-lungs-
spiel-
raums durch Brutto-löhne je Arbeit-nehmer
</t>
    </r>
    <r>
      <rPr>
        <sz val="11"/>
        <rFont val="Arial"/>
        <family val="2"/>
      </rPr>
      <t>Sp. 7 - Sp.4</t>
    </r>
  </si>
  <si>
    <r>
      <t xml:space="preserve">Ausschöp-
fung des 
Vertei-lungs-
spiel-
raums durch
 Tarif-
löhne
</t>
    </r>
    <r>
      <rPr>
        <sz val="11"/>
        <rFont val="Arial"/>
        <family val="2"/>
      </rPr>
      <t>Sp. 5 - Sp.4</t>
    </r>
  </si>
  <si>
    <r>
      <t xml:space="preserve">2.1 Wirtschafts-, Tarif- und Verteilungsdaten 2000 - 2017 </t>
    </r>
    <r>
      <rPr>
        <b/>
        <vertAlign val="superscript"/>
        <sz val="12"/>
        <rFont val="Arial"/>
        <family val="2"/>
      </rPr>
      <t>1</t>
    </r>
  </si>
  <si>
    <t>– 1,5</t>
  </si>
  <si>
    <t>Quelle: Destatis, WSI-Tarifarchiv</t>
  </si>
  <si>
    <r>
      <t>Brutto-inlands-produkt (real)</t>
    </r>
    <r>
      <rPr>
        <b/>
        <vertAlign val="superscript"/>
        <sz val="11"/>
        <rFont val="Arial"/>
        <family val="2"/>
      </rPr>
      <t>2</t>
    </r>
  </si>
  <si>
    <r>
      <t xml:space="preserve">Tarif-
ent-
gelte </t>
    </r>
    <r>
      <rPr>
        <b/>
        <vertAlign val="superscript"/>
        <sz val="11"/>
        <rFont val="Arial"/>
        <family val="2"/>
      </rPr>
      <t>4</t>
    </r>
  </si>
  <si>
    <t>2 Destatis, VGR, Inlandsproduktberechnung - Detaillierte Jahresergebnisse, Fachserie 18,</t>
  </si>
  <si>
    <t>3 Destatis, "Preisindizes für die Lebenshaltung", Fachserie 17, Reihe 7.</t>
  </si>
  <si>
    <t xml:space="preserve">   Reihe 1.4.</t>
  </si>
  <si>
    <t>4 WSI-Tarifarchiv.</t>
  </si>
  <si>
    <t>5 Destatis, VGR (s. Fußnote 2), Berechnungen des WSI.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</si>
</sst>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\ &quot;€&quot;_-;\-* #,##0.00\ &quot;€&quot;_-;_-* &quot;-&quot;??\ &quot;€&quot;_-;_-@_-"/>
    <numFmt numFmtId="164" formatCode="0.0"/>
    <numFmt numFmtId="165" formatCode="#\ ##0.0&quot;  &quot;;\-#\ ##0.0&quot;  &quot;"/>
    <numFmt numFmtId="166" formatCode="\ \ \ @"/>
    <numFmt numFmtId="167" formatCode="\ \ \ \ \ \ @"/>
    <numFmt numFmtId="168" formatCode="\ \ \ \ @"/>
    <numFmt numFmtId="169" formatCode="\ \ @"/>
    <numFmt numFmtId="170" formatCode="\ @"/>
    <numFmt numFmtId="171" formatCode="\ \ \ \ \ \ \ \ \ @"/>
    <numFmt numFmtId="172" formatCode="@\ *."/>
    <numFmt numFmtId="173" formatCode="\ @\ *."/>
    <numFmt numFmtId="174" formatCode="\ \ \ @\ *."/>
    <numFmt numFmtId="175" formatCode="\ \ \ \ @\ *."/>
    <numFmt numFmtId="176" formatCode="\ \ \ \ \ \ @\ *."/>
    <numFmt numFmtId="177" formatCode="\ \ \ \ \ \ \ @\ *."/>
    <numFmt numFmtId="178" formatCode="\ \ \ \ \ \ \ \ \ @\ *."/>
    <numFmt numFmtId="179" formatCode="\ \ \ \ \ \ \ \ \ \ @\ *."/>
    <numFmt numFmtId="180" formatCode="\ \ @\ *."/>
    <numFmt numFmtId="181" formatCode="\ \ \ \ \ \ \ \ \ \ \ \ @\ *."/>
    <numFmt numFmtId="182" formatCode="\ \ \ \ \ \ \ \ \ \ \ \ @"/>
    <numFmt numFmtId="183" formatCode="\ \ \ \ \ \ \ \ \ \ \ \ \ @\ *."/>
    <numFmt numFmtId="184" formatCode="\ #\ ###\ ##0.000\ \ ;\ \–###\ ##0.000\ \ ;\ * \–\ \ ;\ * @\ \ "/>
    <numFmt numFmtId="185" formatCode="\ ##\ ###\ ##0.0\ \ ;\ \–#\ ###\ ##0.0\ \ ;\ * \–\ \ ;\ * @\ \ "/>
    <numFmt numFmtId="186" formatCode="\ #\ ###\ ###\ ##0\ \ ;\ \–###\ ###\ ##0\ \ ;\ * \–\ \ ;\ * @\ \ "/>
    <numFmt numFmtId="187" formatCode="\ #\ ###\ ##0.00\ \ ;\ \–###\ ##0.00\ \ ;\ * \–\ \ ;\ * @\ \ "/>
    <numFmt numFmtId="188" formatCode="\ ####0.0\ \ ;\ * \–####0.0\ \ ;\ * \X\ \ ;\ * @\ \ "/>
    <numFmt numFmtId="189" formatCode="\ ##0\ \ ;\ * \x\ \ ;\ * @\ \ "/>
    <numFmt numFmtId="190" formatCode="\ ??0.0\ \ ;\ * \–??0.0\ \ ;\ * \–\ \ ;\ * @\ \ "/>
    <numFmt numFmtId="191" formatCode="_-* #,##0.00\ &quot;DM&quot;_-;\-* #,##0.00\ &quot;DM&quot;_-;_-* &quot;-&quot;??\ &quot;DM&quot;_-;_-@_-"/>
    <numFmt numFmtId="192" formatCode="#,##0;\-#,##0\ \ "/>
  </numFmts>
  <fonts count="26">
    <font>
      <sz val="10"/>
      <name val="Arial"/>
    </font>
    <font>
      <sz val="11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u/>
      <sz val="8"/>
      <color indexed="12"/>
      <name val="Arial"/>
      <family val="2"/>
    </font>
    <font>
      <sz val="10"/>
      <color indexed="17"/>
      <name val="Univers Condensed"/>
      <family val="2"/>
    </font>
    <font>
      <sz val="12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u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6">
    <xf numFmtId="0" fontId="0" fillId="0" borderId="0"/>
    <xf numFmtId="0" fontId="11" fillId="0" borderId="0"/>
    <xf numFmtId="172" fontId="4" fillId="0" borderId="0"/>
    <xf numFmtId="49" fontId="4" fillId="0" borderId="0"/>
    <xf numFmtId="179" fontId="4" fillId="0" borderId="0">
      <alignment horizontal="center"/>
    </xf>
    <xf numFmtId="181" fontId="4" fillId="0" borderId="0"/>
    <xf numFmtId="182" fontId="4" fillId="0" borderId="0"/>
    <xf numFmtId="183" fontId="4" fillId="0" borderId="0"/>
    <xf numFmtId="173" fontId="4" fillId="0" borderId="0"/>
    <xf numFmtId="170" fontId="12" fillId="0" borderId="0"/>
    <xf numFmtId="180" fontId="13" fillId="0" borderId="0"/>
    <xf numFmtId="169" fontId="12" fillId="0" borderId="0"/>
    <xf numFmtId="174" fontId="4" fillId="0" borderId="0"/>
    <xf numFmtId="166" fontId="4" fillId="0" borderId="0"/>
    <xf numFmtId="175" fontId="4" fillId="0" borderId="0"/>
    <xf numFmtId="168" fontId="12" fillId="0" borderId="0"/>
    <xf numFmtId="176" fontId="4" fillId="0" borderId="0">
      <alignment horizontal="center"/>
    </xf>
    <xf numFmtId="167" fontId="4" fillId="0" borderId="0">
      <alignment horizontal="center"/>
    </xf>
    <xf numFmtId="177" fontId="4" fillId="0" borderId="0">
      <alignment horizontal="center"/>
    </xf>
    <xf numFmtId="178" fontId="4" fillId="0" borderId="0">
      <alignment horizontal="center"/>
    </xf>
    <xf numFmtId="171" fontId="4" fillId="0" borderId="0">
      <alignment horizontal="center"/>
    </xf>
    <xf numFmtId="0" fontId="4" fillId="0" borderId="8"/>
    <xf numFmtId="0" fontId="14" fillId="0" borderId="0" applyNumberFormat="0" applyFill="0" applyBorder="0" applyAlignment="0" applyProtection="0">
      <alignment vertical="top"/>
      <protection locked="0"/>
    </xf>
    <xf numFmtId="172" fontId="12" fillId="0" borderId="0"/>
    <xf numFmtId="49" fontId="12" fillId="0" borderId="0"/>
    <xf numFmtId="0" fontId="11" fillId="0" borderId="0"/>
    <xf numFmtId="0" fontId="15" fillId="0" borderId="0"/>
    <xf numFmtId="0" fontId="16" fillId="0" borderId="0"/>
    <xf numFmtId="0" fontId="1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173" fontId="12" fillId="0" borderId="0"/>
    <xf numFmtId="173" fontId="4" fillId="0" borderId="0"/>
    <xf numFmtId="173" fontId="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66" fontId="12" fillId="0" borderId="0"/>
    <xf numFmtId="166" fontId="4" fillId="0" borderId="0"/>
    <xf numFmtId="166" fontId="4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175" fontId="13" fillId="0" borderId="0"/>
    <xf numFmtId="175" fontId="4" fillId="0" borderId="0"/>
    <xf numFmtId="175" fontId="4" fillId="0" borderId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6" fontId="4" fillId="0" borderId="0"/>
    <xf numFmtId="176" fontId="4" fillId="0" borderId="0">
      <alignment horizontal="center"/>
    </xf>
    <xf numFmtId="176" fontId="4" fillId="0" borderId="0">
      <alignment horizontal="center"/>
    </xf>
    <xf numFmtId="178" fontId="4" fillId="0" borderId="0"/>
    <xf numFmtId="178" fontId="4" fillId="0" borderId="0">
      <alignment horizontal="center"/>
    </xf>
    <xf numFmtId="178" fontId="4" fillId="0" borderId="0">
      <alignment horizontal="center"/>
    </xf>
    <xf numFmtId="184" fontId="13" fillId="0" borderId="0">
      <alignment horizontal="right"/>
    </xf>
    <xf numFmtId="185" fontId="13" fillId="0" borderId="0">
      <alignment horizontal="right"/>
    </xf>
    <xf numFmtId="186" fontId="13" fillId="0" borderId="0">
      <alignment horizontal="right"/>
    </xf>
    <xf numFmtId="0" fontId="13" fillId="0" borderId="0">
      <alignment horizontal="right"/>
    </xf>
    <xf numFmtId="187" fontId="13" fillId="0" borderId="0">
      <alignment horizontal="right"/>
    </xf>
    <xf numFmtId="49" fontId="21" fillId="0" borderId="0">
      <alignment horizontal="left"/>
    </xf>
    <xf numFmtId="0" fontId="4" fillId="0" borderId="0">
      <alignment horizontal="left"/>
    </xf>
    <xf numFmtId="1" fontId="13" fillId="0" borderId="9">
      <alignment horizontal="center"/>
    </xf>
    <xf numFmtId="0" fontId="14" fillId="0" borderId="0">
      <alignment horizontal="left"/>
      <protection locked="0"/>
    </xf>
    <xf numFmtId="0" fontId="22" fillId="0" borderId="0">
      <alignment horizontal="left"/>
      <protection locked="0"/>
    </xf>
    <xf numFmtId="188" fontId="13" fillId="0" borderId="0">
      <alignment horizontal="right"/>
    </xf>
    <xf numFmtId="189" fontId="13" fillId="0" borderId="0">
      <alignment horizontal="right"/>
    </xf>
    <xf numFmtId="49" fontId="4" fillId="0" borderId="0">
      <alignment horizontal="left"/>
    </xf>
    <xf numFmtId="190" fontId="13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4" fillId="0" borderId="0">
      <alignment horizontal="left" vertical="top"/>
    </xf>
    <xf numFmtId="19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23" fillId="0" borderId="10"/>
    <xf numFmtId="0" fontId="24" fillId="0" borderId="0">
      <alignment horizontal="center" vertical="center"/>
    </xf>
    <xf numFmtId="0" fontId="1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178" fontId="4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/>
    <xf numFmtId="0" fontId="9" fillId="0" borderId="0" xfId="0" applyFont="1"/>
    <xf numFmtId="164" fontId="8" fillId="0" borderId="0" xfId="0" applyNumberFormat="1" applyFont="1" applyFill="1" applyBorder="1" applyAlignment="1">
      <alignment vertical="top" wrapText="1"/>
    </xf>
    <xf numFmtId="0" fontId="8" fillId="0" borderId="1" xfId="0" applyFont="1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right" vertical="top" wrapText="1" indent="1"/>
    </xf>
    <xf numFmtId="164" fontId="8" fillId="0" borderId="0" xfId="0" applyNumberFormat="1" applyFont="1" applyFill="1" applyBorder="1" applyAlignment="1">
      <alignment horizontal="right" vertical="top" wrapText="1" indent="1"/>
    </xf>
    <xf numFmtId="165" fontId="8" fillId="0" borderId="0" xfId="0" applyNumberFormat="1" applyFont="1" applyBorder="1" applyAlignment="1">
      <alignment horizontal="right" vertical="top" wrapText="1" indent="1"/>
    </xf>
    <xf numFmtId="0" fontId="6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164" fontId="0" fillId="0" borderId="0" xfId="0" applyNumberFormat="1"/>
    <xf numFmtId="164" fontId="10" fillId="0" borderId="0" xfId="0" applyNumberFormat="1" applyFont="1" applyFill="1" applyBorder="1" applyAlignment="1">
      <alignment horizontal="right" vertical="top" wrapText="1" inden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1" fillId="0" borderId="0" xfId="0" applyFont="1" applyAlignment="1"/>
    <xf numFmtId="0" fontId="1" fillId="0" borderId="0" xfId="0" applyFont="1"/>
  </cellXfs>
  <cellStyles count="106">
    <cellStyle name="0mitP" xfId="2"/>
    <cellStyle name="0ohneP" xfId="3"/>
    <cellStyle name="10mitP" xfId="4"/>
    <cellStyle name="12mitP" xfId="5"/>
    <cellStyle name="12ohneP" xfId="6"/>
    <cellStyle name="13mitP" xfId="7"/>
    <cellStyle name="1mitP" xfId="8"/>
    <cellStyle name="1mitP 2" xfId="31"/>
    <cellStyle name="1mitP 3" xfId="30"/>
    <cellStyle name="1mitP_Fs-j1" xfId="32"/>
    <cellStyle name="1ohneP" xfId="9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2mitP" xfId="10"/>
    <cellStyle name="2ohneP" xfId="11"/>
    <cellStyle name="3mitP" xfId="12"/>
    <cellStyle name="3ohneP" xfId="13"/>
    <cellStyle name="3ohneP 2" xfId="40"/>
    <cellStyle name="3ohneP 3" xfId="39"/>
    <cellStyle name="3ohneP_R12_Fs-j33" xfId="41"/>
    <cellStyle name="40% - Akzent1" xfId="42"/>
    <cellStyle name="40% - Akzent2" xfId="43"/>
    <cellStyle name="40% - Akzent3" xfId="44"/>
    <cellStyle name="40% - Akzent4" xfId="45"/>
    <cellStyle name="40% - Akzent5" xfId="46"/>
    <cellStyle name="40% - Akzent6" xfId="47"/>
    <cellStyle name="4mitP" xfId="14"/>
    <cellStyle name="4mitP 2" xfId="49"/>
    <cellStyle name="4mitP 3" xfId="48"/>
    <cellStyle name="4mitP_R12_Fs-j33" xfId="50"/>
    <cellStyle name="4ohneP" xfId="15"/>
    <cellStyle name="60% - Akzent1" xfId="51"/>
    <cellStyle name="60% - Akzent2" xfId="52"/>
    <cellStyle name="60% - Akzent3" xfId="53"/>
    <cellStyle name="60% - Akzent4" xfId="54"/>
    <cellStyle name="60% - Akzent5" xfId="55"/>
    <cellStyle name="60% - Akzent6" xfId="56"/>
    <cellStyle name="6mitP" xfId="16"/>
    <cellStyle name="6mitP 2" xfId="58"/>
    <cellStyle name="6mitP 3" xfId="57"/>
    <cellStyle name="6mitP_R12_Fs-j33" xfId="59"/>
    <cellStyle name="6ohneP" xfId="17"/>
    <cellStyle name="7mitP" xfId="18"/>
    <cellStyle name="9mitP" xfId="19"/>
    <cellStyle name="9mitP 2" xfId="61"/>
    <cellStyle name="9mitP 3" xfId="101"/>
    <cellStyle name="9mitP 4" xfId="60"/>
    <cellStyle name="9mitP_R14_J33" xfId="62"/>
    <cellStyle name="9ohneP" xfId="20"/>
    <cellStyle name="BasisDreiNK" xfId="63"/>
    <cellStyle name="BasisEineNK" xfId="64"/>
    <cellStyle name="BasisOhneNK" xfId="65"/>
    <cellStyle name="BasisStandard" xfId="66"/>
    <cellStyle name="BasisZweiNK" xfId="67"/>
    <cellStyle name="Fuss" xfId="21"/>
    <cellStyle name="Haupttitel" xfId="68"/>
    <cellStyle name="Hyperlink 2" xfId="22"/>
    <cellStyle name="Hyperlink 2 2" xfId="97"/>
    <cellStyle name="Hyperlink 3" xfId="28"/>
    <cellStyle name="InhaltNormal" xfId="69"/>
    <cellStyle name="Jahr" xfId="70"/>
    <cellStyle name="LinkGemVeroeff" xfId="71"/>
    <cellStyle name="LinkGemVeroeffFett" xfId="72"/>
    <cellStyle name="makro0696" xfId="26"/>
    <cellStyle name="Messziffer" xfId="73"/>
    <cellStyle name="MesszifferD" xfId="74"/>
    <cellStyle name="mitP" xfId="23"/>
    <cellStyle name="Noch" xfId="75"/>
    <cellStyle name="ohneP" xfId="24"/>
    <cellStyle name="Prozent 2" xfId="29"/>
    <cellStyle name="ProzVeränderung" xfId="76"/>
    <cellStyle name="Standard" xfId="0" builtinId="0"/>
    <cellStyle name="Standard 10" xfId="102"/>
    <cellStyle name="Standard 11" xfId="103"/>
    <cellStyle name="Standard 2" xfId="1"/>
    <cellStyle name="Standard 2 2" xfId="25"/>
    <cellStyle name="Standard 2 3" xfId="77"/>
    <cellStyle name="Standard 2 3 2" xfId="78"/>
    <cellStyle name="Standard 2 4" xfId="79"/>
    <cellStyle name="Standard 2 5" xfId="80"/>
    <cellStyle name="Standard 2 6" xfId="81"/>
    <cellStyle name="Standard 3" xfId="27"/>
    <cellStyle name="Standard 3 2" xfId="82"/>
    <cellStyle name="Standard 4" xfId="83"/>
    <cellStyle name="Standard 5" xfId="84"/>
    <cellStyle name="Standard 5 2" xfId="85"/>
    <cellStyle name="Standard 5 3" xfId="86"/>
    <cellStyle name="Standard 5 4" xfId="100"/>
    <cellStyle name="Standard 5 4 2" xfId="105"/>
    <cellStyle name="Standard 6" xfId="87"/>
    <cellStyle name="Standard 6 2" xfId="88"/>
    <cellStyle name="Standard 6 3" xfId="89"/>
    <cellStyle name="Standard 7" xfId="96"/>
    <cellStyle name="Standard 7 2" xfId="104"/>
    <cellStyle name="Standard 8" xfId="98"/>
    <cellStyle name="Standard 9" xfId="99"/>
    <cellStyle name="Untertitel" xfId="90"/>
    <cellStyle name="Währung 2" xfId="91"/>
    <cellStyle name="Währung 2 2" xfId="92"/>
    <cellStyle name="Währung 3" xfId="93"/>
    <cellStyle name="zelle mit Rand" xfId="94"/>
    <cellStyle name="Zwischentitel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63437779628465E-2"/>
          <c:y val="0.32785410661537245"/>
          <c:w val="0.93839925797308121"/>
          <c:h val="0.61508429523917951"/>
        </c:manualLayout>
      </c:layout>
      <c:barChart>
        <c:barDir val="col"/>
        <c:grouping val="clustered"/>
        <c:varyColors val="0"/>
        <c:ser>
          <c:idx val="0"/>
          <c:order val="0"/>
          <c:tx>
            <c:v>Tariflöhne</c:v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5169591613780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01130610758537E-3"/>
                  <c:y val="0"/>
                </c:manualLayout>
              </c:layout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sz="14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'Grundtabelle 2000-2017'!$A$15:$A$25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'Grundtabelle 2000-2017'!$O$15:$O$25</c:f>
              <c:numCache>
                <c:formatCode>#\ ##0.0"  ";\-#\ ##0.0"  "</c:formatCode>
                <c:ptCount val="11"/>
                <c:pt idx="0" formatCode="0.0">
                  <c:v>0.39999999999999991</c:v>
                </c:pt>
                <c:pt idx="1">
                  <c:v>0</c:v>
                </c:pt>
                <c:pt idx="2">
                  <c:v>0</c:v>
                </c:pt>
                <c:pt idx="3" formatCode="0.0">
                  <c:v>-9.9999999999999645E-2</c:v>
                </c:pt>
                <c:pt idx="4" formatCode="0.0">
                  <c:v>0.29999999999999982</c:v>
                </c:pt>
                <c:pt idx="5" formatCode="0.0">
                  <c:v>2.3000000000000003</c:v>
                </c:pt>
                <c:pt idx="6" formatCode="0.0">
                  <c:v>0.7</c:v>
                </c:pt>
                <c:pt idx="7" formatCode="0.0">
                  <c:v>-0.10000000000000009</c:v>
                </c:pt>
                <c:pt idx="8" formatCode="0.0">
                  <c:v>0.70000000000000018</c:v>
                </c:pt>
                <c:pt idx="9" formatCode="0.0">
                  <c:v>1.2000000000000002</c:v>
                </c:pt>
                <c:pt idx="10" formatCode="0.0">
                  <c:v>2.2000000000000002</c:v>
                </c:pt>
              </c:numCache>
            </c:numRef>
          </c:val>
        </c:ser>
        <c:ser>
          <c:idx val="1"/>
          <c:order val="1"/>
          <c:tx>
            <c:v>Effektivlöhne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'Grundtabelle 2000-2017'!$A$15:$A$25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'Grundtabelle 2000-2017'!$Q$15:$Q$25</c:f>
              <c:numCache>
                <c:formatCode>#\ ##0.0"  ";\-#\ ##0.0"  "</c:formatCode>
                <c:ptCount val="11"/>
                <c:pt idx="0" formatCode="0.0">
                  <c:v>-1.1056470319808427</c:v>
                </c:pt>
                <c:pt idx="1">
                  <c:v>-1.304847315245786</c:v>
                </c:pt>
                <c:pt idx="2">
                  <c:v>-0.76051688360686853</c:v>
                </c:pt>
                <c:pt idx="3" formatCode="0.0">
                  <c:v>-0.93300999962547149</c:v>
                </c:pt>
                <c:pt idx="4" formatCode="0.0">
                  <c:v>-0.20954703317817414</c:v>
                </c:pt>
                <c:pt idx="5" formatCode="0.0">
                  <c:v>-0.3613430519972553</c:v>
                </c:pt>
                <c:pt idx="6" formatCode="0.0">
                  <c:v>1.4</c:v>
                </c:pt>
                <c:pt idx="7" formatCode="0.0">
                  <c:v>1.4</c:v>
                </c:pt>
                <c:pt idx="8" formatCode="0.0">
                  <c:v>0.70000000000000018</c:v>
                </c:pt>
                <c:pt idx="9" formatCode="0.0">
                  <c:v>0.60000000000000009</c:v>
                </c:pt>
                <c:pt idx="10" formatCode="0.0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36896"/>
        <c:axId val="211138432"/>
      </c:barChart>
      <c:catAx>
        <c:axId val="2111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1138432"/>
        <c:crosses val="autoZero"/>
        <c:auto val="1"/>
        <c:lblAlgn val="ctr"/>
        <c:lblOffset val="100"/>
        <c:noMultiLvlLbl val="0"/>
      </c:catAx>
      <c:valAx>
        <c:axId val="211138432"/>
        <c:scaling>
          <c:orientation val="minMax"/>
          <c:max val="5"/>
          <c:min val="-3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1113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2791461412151"/>
          <c:y val="0.28991060025542781"/>
          <c:w val="0.34072249589490966"/>
          <c:h val="6.2579821200510852E-2"/>
        </c:manualLayout>
      </c:layout>
      <c:overlay val="0"/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63437779628465E-2"/>
          <c:y val="0.32785410661537245"/>
          <c:w val="0.93839925797308121"/>
          <c:h val="0.61508429523917951"/>
        </c:manualLayout>
      </c:layout>
      <c:barChart>
        <c:barDir val="col"/>
        <c:grouping val="clustered"/>
        <c:varyColors val="0"/>
        <c:ser>
          <c:idx val="0"/>
          <c:order val="0"/>
          <c:tx>
            <c:v>Tariflöhne</c:v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9516959161378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01130610758537E-3"/>
                  <c:y val="0"/>
                </c:manualLayout>
              </c:layout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'Grundtabelle 2000-2017'!$A$11:$A$25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'Grundtabelle 2000-2017'!$O$11:$O$25</c:f>
              <c:numCache>
                <c:formatCode>0.0</c:formatCode>
                <c:ptCount val="15"/>
                <c:pt idx="0">
                  <c:v>1</c:v>
                </c:pt>
                <c:pt idx="1">
                  <c:v>0.10000000000000009</c:v>
                </c:pt>
                <c:pt idx="2">
                  <c:v>1.3000000000000003</c:v>
                </c:pt>
                <c:pt idx="3">
                  <c:v>1.4</c:v>
                </c:pt>
                <c:pt idx="4">
                  <c:v>0.39999999999999991</c:v>
                </c:pt>
                <c:pt idx="5" formatCode="#\ ##0.0&quot;  &quot;;\-#\ ##0.0&quot;  &quot;">
                  <c:v>0</c:v>
                </c:pt>
                <c:pt idx="6" formatCode="#\ ##0.0&quot;  &quot;;\-#\ ##0.0&quot;  &quot;">
                  <c:v>0</c:v>
                </c:pt>
                <c:pt idx="7">
                  <c:v>-9.9999999999999645E-2</c:v>
                </c:pt>
                <c:pt idx="8">
                  <c:v>0.29999999999999982</c:v>
                </c:pt>
                <c:pt idx="9">
                  <c:v>2.3000000000000003</c:v>
                </c:pt>
                <c:pt idx="10">
                  <c:v>0.7</c:v>
                </c:pt>
                <c:pt idx="11">
                  <c:v>-0.10000000000000009</c:v>
                </c:pt>
                <c:pt idx="12">
                  <c:v>0.70000000000000018</c:v>
                </c:pt>
                <c:pt idx="13">
                  <c:v>1.2000000000000002</c:v>
                </c:pt>
                <c:pt idx="14">
                  <c:v>2.2000000000000002</c:v>
                </c:pt>
              </c:numCache>
            </c:numRef>
          </c:val>
        </c:ser>
        <c:ser>
          <c:idx val="1"/>
          <c:order val="1"/>
          <c:tx>
            <c:v>Effektivlöhne</c:v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'Grundtabelle 2000-2017'!$A$11:$A$25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'Grundtabelle 2000-2017'!$Q$11:$Q$25</c:f>
              <c:numCache>
                <c:formatCode>0.0</c:formatCode>
                <c:ptCount val="15"/>
                <c:pt idx="0">
                  <c:v>-0.37626052960379175</c:v>
                </c:pt>
                <c:pt idx="1">
                  <c:v>0.25014961101138056</c:v>
                </c:pt>
                <c:pt idx="2">
                  <c:v>-3.0457684654103812E-2</c:v>
                </c:pt>
                <c:pt idx="3">
                  <c:v>0.12016936104697029</c:v>
                </c:pt>
                <c:pt idx="4">
                  <c:v>-1.1056470319808427</c:v>
                </c:pt>
                <c:pt idx="5" formatCode="#\ ##0.0&quot;  &quot;;\-#\ ##0.0&quot;  &quot;">
                  <c:v>-1.304847315245786</c:v>
                </c:pt>
                <c:pt idx="6" formatCode="#\ ##0.0&quot;  &quot;;\-#\ ##0.0&quot;  &quot;">
                  <c:v>-0.76051688360686853</c:v>
                </c:pt>
                <c:pt idx="7">
                  <c:v>-0.93300999962547149</c:v>
                </c:pt>
                <c:pt idx="8">
                  <c:v>-0.20954703317817414</c:v>
                </c:pt>
                <c:pt idx="9">
                  <c:v>-0.3613430519972553</c:v>
                </c:pt>
                <c:pt idx="10">
                  <c:v>1.4</c:v>
                </c:pt>
                <c:pt idx="11">
                  <c:v>1.4</c:v>
                </c:pt>
                <c:pt idx="12">
                  <c:v>0.70000000000000018</c:v>
                </c:pt>
                <c:pt idx="13">
                  <c:v>0.60000000000000009</c:v>
                </c:pt>
                <c:pt idx="14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40000"/>
        <c:axId val="202241536"/>
      </c:barChart>
      <c:catAx>
        <c:axId val="2022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2241536"/>
        <c:crosses val="autoZero"/>
        <c:auto val="1"/>
        <c:lblAlgn val="ctr"/>
        <c:lblOffset val="100"/>
        <c:noMultiLvlLbl val="0"/>
      </c:catAx>
      <c:valAx>
        <c:axId val="202241536"/>
        <c:scaling>
          <c:orientation val="minMax"/>
          <c:max val="5"/>
          <c:min val="-3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224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2791461412151"/>
          <c:y val="0.28991060025542781"/>
          <c:w val="0.34072249589490966"/>
          <c:h val="6.2579821200510852E-2"/>
        </c:manualLayout>
      </c:layout>
      <c:overlay val="0"/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2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2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664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664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S52"/>
  <sheetViews>
    <sheetView tabSelected="1" zoomScale="85" zoomScaleNormal="85" workbookViewId="0">
      <pane ySplit="5" topLeftCell="A32" activePane="bottomLeft" state="frozen"/>
      <selection pane="bottomLeft" activeCell="A37" sqref="A37"/>
    </sheetView>
  </sheetViews>
  <sheetFormatPr baseColWidth="10" defaultRowHeight="12.75"/>
  <cols>
    <col min="1" max="1" width="8.5703125" customWidth="1"/>
    <col min="2" max="2" width="10.7109375" customWidth="1"/>
    <col min="3" max="3" width="9.5703125" customWidth="1"/>
    <col min="4" max="4" width="10.7109375" customWidth="1"/>
    <col min="5" max="5" width="8" customWidth="1"/>
    <col min="6" max="6" width="7.7109375" customWidth="1"/>
    <col min="7" max="8" width="10.7109375" customWidth="1"/>
    <col min="9" max="9" width="10.140625" customWidth="1"/>
    <col min="10" max="10" width="8.5703125" customWidth="1"/>
    <col min="11" max="11" width="9.42578125" customWidth="1"/>
    <col min="12" max="12" width="11.28515625" customWidth="1"/>
    <col min="13" max="13" width="11" customWidth="1"/>
    <col min="14" max="14" width="11.140625" customWidth="1"/>
    <col min="15" max="17" width="10.7109375" customWidth="1"/>
  </cols>
  <sheetData>
    <row r="1" spans="1:19" s="3" customFormat="1" ht="18.75">
      <c r="A1" s="3" t="s">
        <v>15</v>
      </c>
    </row>
    <row r="2" spans="1:19" s="3" customFormat="1" ht="17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s="1" customFormat="1" ht="217.9" customHeight="1">
      <c r="A3" s="23" t="s">
        <v>0</v>
      </c>
      <c r="B3" s="11" t="s">
        <v>18</v>
      </c>
      <c r="C3" s="11" t="s">
        <v>10</v>
      </c>
      <c r="D3" s="11" t="s">
        <v>4</v>
      </c>
      <c r="E3" s="11" t="s">
        <v>5</v>
      </c>
      <c r="F3" s="11" t="s">
        <v>19</v>
      </c>
      <c r="G3" s="11" t="s">
        <v>6</v>
      </c>
      <c r="H3" s="11" t="s">
        <v>7</v>
      </c>
      <c r="I3" s="12" t="s">
        <v>9</v>
      </c>
      <c r="J3" s="23" t="s">
        <v>0</v>
      </c>
      <c r="K3" s="13" t="s">
        <v>8</v>
      </c>
      <c r="L3" s="11" t="s">
        <v>14</v>
      </c>
      <c r="M3" s="11" t="s">
        <v>12</v>
      </c>
      <c r="N3" s="11" t="s">
        <v>13</v>
      </c>
      <c r="O3" s="11" t="s">
        <v>3</v>
      </c>
      <c r="P3" s="11" t="s">
        <v>1</v>
      </c>
      <c r="Q3" s="12" t="s">
        <v>2</v>
      </c>
    </row>
    <row r="4" spans="1:19" ht="14.25" hidden="1">
      <c r="A4" s="10"/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8">
        <v>10</v>
      </c>
      <c r="J4" s="10"/>
      <c r="K4" s="14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6">
        <v>17</v>
      </c>
    </row>
    <row r="5" spans="1:19" s="1" customFormat="1" ht="15">
      <c r="A5" s="29"/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9">
        <v>8</v>
      </c>
      <c r="J5" s="29"/>
      <c r="K5" s="17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9">
        <v>15</v>
      </c>
    </row>
    <row r="6" spans="1:19" ht="14.25" hidden="1">
      <c r="A6" s="24">
        <v>1995</v>
      </c>
      <c r="B6" s="20">
        <v>1.8906144496961588</v>
      </c>
      <c r="C6" s="20">
        <v>1.8</v>
      </c>
      <c r="D6" s="20">
        <v>1.8938450037378374</v>
      </c>
      <c r="E6" s="20">
        <f>C6+D6</f>
        <v>3.6938450037378372</v>
      </c>
      <c r="F6" s="20">
        <v>4.5999999999999996</v>
      </c>
      <c r="G6" s="20">
        <v>3.8677479725514559</v>
      </c>
      <c r="H6" s="20">
        <v>3.0039050765995796</v>
      </c>
      <c r="I6" s="20">
        <v>2.3788738542121166</v>
      </c>
      <c r="J6" s="24">
        <v>1995</v>
      </c>
      <c r="K6" s="21">
        <v>71.511037408123457</v>
      </c>
      <c r="L6" s="22">
        <f t="shared" ref="L6:L23" si="0">F6-D6-C6</f>
        <v>0.90615499626216223</v>
      </c>
      <c r="M6" s="22">
        <f t="shared" ref="M6:M23" si="1">G6-(C6+D6)</f>
        <v>0.17390296881361866</v>
      </c>
      <c r="N6" s="22">
        <f t="shared" ref="N6:N23" si="2">H6-E6</f>
        <v>-0.68993992713825758</v>
      </c>
      <c r="O6" s="20">
        <f t="shared" ref="O6:O23" si="3">F6-C6</f>
        <v>2.8</v>
      </c>
      <c r="P6" s="20">
        <f t="shared" ref="P6:P23" si="4">G6-C6</f>
        <v>2.067747972551456</v>
      </c>
      <c r="Q6" s="20">
        <f t="shared" ref="Q6:Q23" si="5">H6-C6</f>
        <v>1.2039050765995796</v>
      </c>
      <c r="S6" s="25"/>
    </row>
    <row r="7" spans="1:19" ht="14.25" hidden="1">
      <c r="A7" s="24">
        <v>1996</v>
      </c>
      <c r="B7" s="20">
        <v>0.99403578528827552</v>
      </c>
      <c r="C7" s="20">
        <v>1.4</v>
      </c>
      <c r="D7" s="20">
        <v>1.9197847884568233</v>
      </c>
      <c r="E7" s="20">
        <f t="shared" ref="E7:E16" si="6">C7+D7</f>
        <v>3.3197847884568232</v>
      </c>
      <c r="F7" s="20">
        <v>2.4</v>
      </c>
      <c r="G7" s="20">
        <v>2.5225225225225358</v>
      </c>
      <c r="H7" s="20">
        <v>1.1706869974586596</v>
      </c>
      <c r="I7" s="20">
        <v>0.45832445107653541</v>
      </c>
      <c r="J7" s="24">
        <v>1996</v>
      </c>
      <c r="K7" s="21">
        <v>71.322045811518294</v>
      </c>
      <c r="L7" s="22">
        <f t="shared" si="0"/>
        <v>-0.91978478845682332</v>
      </c>
      <c r="M7" s="22">
        <f t="shared" si="1"/>
        <v>-0.7972622659342874</v>
      </c>
      <c r="N7" s="22">
        <f t="shared" si="2"/>
        <v>-2.1490977909981637</v>
      </c>
      <c r="O7" s="20">
        <f t="shared" si="3"/>
        <v>1</v>
      </c>
      <c r="P7" s="22">
        <f t="shared" si="4"/>
        <v>1.1225225225225359</v>
      </c>
      <c r="Q7" s="20">
        <f t="shared" si="5"/>
        <v>-0.22931300254134035</v>
      </c>
      <c r="S7" s="25"/>
    </row>
    <row r="8" spans="1:19" ht="14.25" hidden="1">
      <c r="A8" s="24">
        <v>1997</v>
      </c>
      <c r="B8" s="20">
        <v>1.8044619422572339</v>
      </c>
      <c r="C8" s="20">
        <v>2</v>
      </c>
      <c r="D8" s="20">
        <v>2.6154769046190722</v>
      </c>
      <c r="E8" s="20">
        <f t="shared" si="6"/>
        <v>4.6154769046190722</v>
      </c>
      <c r="F8" s="20">
        <v>1.5</v>
      </c>
      <c r="G8" s="20">
        <v>0.99589923842997052</v>
      </c>
      <c r="H8" s="20">
        <v>2.8825564157457961E-2</v>
      </c>
      <c r="I8" s="20">
        <v>-0.88063660477453709</v>
      </c>
      <c r="J8" s="24">
        <v>1997</v>
      </c>
      <c r="K8" s="21">
        <v>70.654142127245194</v>
      </c>
      <c r="L8" s="22">
        <f t="shared" si="0"/>
        <v>-3.1154769046190722</v>
      </c>
      <c r="M8" s="22">
        <f t="shared" si="1"/>
        <v>-3.6195776661891017</v>
      </c>
      <c r="N8" s="22">
        <f t="shared" si="2"/>
        <v>-4.5866513404616143</v>
      </c>
      <c r="O8" s="22">
        <f t="shared" si="3"/>
        <v>-0.5</v>
      </c>
      <c r="P8" s="22">
        <f t="shared" si="4"/>
        <v>-1.0041007615700295</v>
      </c>
      <c r="Q8" s="22">
        <f t="shared" si="5"/>
        <v>-1.971174435842542</v>
      </c>
      <c r="S8" s="25"/>
    </row>
    <row r="9" spans="1:19" s="2" customFormat="1" ht="15" hidden="1" customHeight="1">
      <c r="A9" s="24">
        <v>1998</v>
      </c>
      <c r="B9" s="20">
        <v>2.0302932645826672</v>
      </c>
      <c r="C9" s="20">
        <v>1</v>
      </c>
      <c r="D9" s="20">
        <v>1.1457967964456799</v>
      </c>
      <c r="E9" s="20">
        <f t="shared" si="6"/>
        <v>2.1457967964456799</v>
      </c>
      <c r="F9" s="20">
        <v>1.8</v>
      </c>
      <c r="G9" s="20">
        <v>1.4501160092807339</v>
      </c>
      <c r="H9" s="20">
        <v>0.86451772261331428</v>
      </c>
      <c r="I9" s="20">
        <v>0.29972168700491864</v>
      </c>
      <c r="J9" s="24">
        <v>1998</v>
      </c>
      <c r="K9" s="21">
        <v>70.755062959463515</v>
      </c>
      <c r="L9" s="22">
        <f t="shared" si="0"/>
        <v>-0.34579679644567984</v>
      </c>
      <c r="M9" s="22">
        <f t="shared" si="1"/>
        <v>-0.69568078716494597</v>
      </c>
      <c r="N9" s="22">
        <f t="shared" si="2"/>
        <v>-1.2812790738323656</v>
      </c>
      <c r="O9" s="22">
        <f t="shared" si="3"/>
        <v>0.8</v>
      </c>
      <c r="P9" s="22">
        <f t="shared" si="4"/>
        <v>0.45011600928073392</v>
      </c>
      <c r="Q9" s="22">
        <f t="shared" si="5"/>
        <v>-0.13548227738668572</v>
      </c>
      <c r="S9" s="25"/>
    </row>
    <row r="10" spans="1:19" ht="14.25" hidden="1">
      <c r="A10" s="24">
        <v>1999</v>
      </c>
      <c r="B10" s="20">
        <v>2.0109496736154995</v>
      </c>
      <c r="C10" s="20">
        <v>0.6</v>
      </c>
      <c r="D10" s="20">
        <v>1.3755635186683719</v>
      </c>
      <c r="E10" s="20">
        <f t="shared" si="6"/>
        <v>1.975563518668372</v>
      </c>
      <c r="F10" s="20">
        <v>3</v>
      </c>
      <c r="G10" s="20">
        <v>2.458547741566619</v>
      </c>
      <c r="H10" s="20">
        <v>1.2652544794089948</v>
      </c>
      <c r="I10" s="20">
        <v>0.98185699039487417</v>
      </c>
      <c r="J10" s="24">
        <v>1999</v>
      </c>
      <c r="K10" s="21">
        <v>71.777101066913488</v>
      </c>
      <c r="L10" s="22">
        <f t="shared" si="0"/>
        <v>1.024436481331628</v>
      </c>
      <c r="M10" s="22">
        <f t="shared" si="1"/>
        <v>0.48298422289824705</v>
      </c>
      <c r="N10" s="22">
        <f t="shared" si="2"/>
        <v>-0.71030903925937716</v>
      </c>
      <c r="O10" s="20">
        <f t="shared" si="3"/>
        <v>2.4</v>
      </c>
      <c r="P10" s="20">
        <f t="shared" si="4"/>
        <v>1.8585477415666189</v>
      </c>
      <c r="Q10" s="20">
        <f t="shared" si="5"/>
        <v>0.66525447940899485</v>
      </c>
      <c r="S10" s="25"/>
    </row>
    <row r="11" spans="1:19" ht="14.25">
      <c r="A11" s="24">
        <v>2000</v>
      </c>
      <c r="B11" s="20">
        <v>2.9620452753688511</v>
      </c>
      <c r="C11" s="20">
        <v>1.4</v>
      </c>
      <c r="D11" s="20">
        <v>2.5310682932391018</v>
      </c>
      <c r="E11" s="20">
        <f t="shared" si="6"/>
        <v>3.9310682932391017</v>
      </c>
      <c r="F11" s="20">
        <v>2.4</v>
      </c>
      <c r="G11" s="20">
        <v>2.9017857142857224</v>
      </c>
      <c r="H11" s="20">
        <v>1.0237394703962082</v>
      </c>
      <c r="I11" s="20">
        <v>0.6553218475848297</v>
      </c>
      <c r="J11" s="24">
        <v>2000</v>
      </c>
      <c r="K11" s="21">
        <v>72.519472230552765</v>
      </c>
      <c r="L11" s="22">
        <f t="shared" si="0"/>
        <v>-1.5310682932391018</v>
      </c>
      <c r="M11" s="22">
        <f t="shared" si="1"/>
        <v>-1.0292825789533793</v>
      </c>
      <c r="N11" s="22">
        <f t="shared" si="2"/>
        <v>-2.9073288228428935</v>
      </c>
      <c r="O11" s="20">
        <f t="shared" si="3"/>
        <v>1</v>
      </c>
      <c r="P11" s="22">
        <f t="shared" si="4"/>
        <v>1.5017857142857225</v>
      </c>
      <c r="Q11" s="20">
        <f t="shared" si="5"/>
        <v>-0.37626052960379175</v>
      </c>
      <c r="S11" s="25"/>
    </row>
    <row r="12" spans="1:19" ht="14.25">
      <c r="A12" s="24">
        <v>2001</v>
      </c>
      <c r="B12" s="20">
        <v>1.6954714504484798</v>
      </c>
      <c r="C12" s="20">
        <v>2</v>
      </c>
      <c r="D12" s="20">
        <v>2.679862114978306</v>
      </c>
      <c r="E12" s="20">
        <f t="shared" si="6"/>
        <v>4.679862114978306</v>
      </c>
      <c r="F12" s="20">
        <v>2.1</v>
      </c>
      <c r="G12" s="20">
        <v>2.7657266811279726</v>
      </c>
      <c r="H12" s="20">
        <v>2.2501496110113806</v>
      </c>
      <c r="I12" s="20">
        <v>-0.26252231439673324</v>
      </c>
      <c r="J12" s="24">
        <v>2001</v>
      </c>
      <c r="K12" s="21">
        <v>71.74083149969313</v>
      </c>
      <c r="L12" s="22">
        <f t="shared" si="0"/>
        <v>-2.5798621149783059</v>
      </c>
      <c r="M12" s="22">
        <f t="shared" si="1"/>
        <v>-1.9141354338503334</v>
      </c>
      <c r="N12" s="22">
        <f t="shared" si="2"/>
        <v>-2.4297125039669254</v>
      </c>
      <c r="O12" s="20">
        <f t="shared" si="3"/>
        <v>0.10000000000000009</v>
      </c>
      <c r="P12" s="20">
        <f t="shared" si="4"/>
        <v>0.7657266811279726</v>
      </c>
      <c r="Q12" s="20">
        <f t="shared" si="5"/>
        <v>0.25014961101138056</v>
      </c>
      <c r="S12" s="25"/>
    </row>
    <row r="13" spans="1:19" ht="14.25">
      <c r="A13" s="24">
        <v>2002</v>
      </c>
      <c r="B13" s="20">
        <v>0</v>
      </c>
      <c r="C13" s="20">
        <v>1.4</v>
      </c>
      <c r="D13" s="20">
        <v>1.2237383582412775</v>
      </c>
      <c r="E13" s="20">
        <f>C13+D13</f>
        <v>2.6237383582412774</v>
      </c>
      <c r="F13" s="20">
        <v>2.7</v>
      </c>
      <c r="G13" s="20">
        <v>1.9525065963060797</v>
      </c>
      <c r="H13" s="20">
        <v>1.3695423153458961</v>
      </c>
      <c r="I13" s="20">
        <v>0.61065487471046254</v>
      </c>
      <c r="J13" s="24">
        <v>2002</v>
      </c>
      <c r="K13" s="21">
        <v>71.909408473527549</v>
      </c>
      <c r="L13" s="22">
        <f t="shared" si="0"/>
        <v>7.6261641758722742E-2</v>
      </c>
      <c r="M13" s="22">
        <f t="shared" si="1"/>
        <v>-0.67123176193519773</v>
      </c>
      <c r="N13" s="22">
        <f t="shared" si="2"/>
        <v>-1.2541960428953813</v>
      </c>
      <c r="O13" s="20">
        <f t="shared" si="3"/>
        <v>1.3000000000000003</v>
      </c>
      <c r="P13" s="20">
        <f t="shared" si="4"/>
        <v>0.55250659630607979</v>
      </c>
      <c r="Q13" s="20">
        <f t="shared" si="5"/>
        <v>-3.0457684654103812E-2</v>
      </c>
      <c r="S13" s="25"/>
    </row>
    <row r="14" spans="1:19" ht="14.25">
      <c r="A14" s="24">
        <v>2003</v>
      </c>
      <c r="B14" s="20">
        <v>-0.70990642142626825</v>
      </c>
      <c r="C14" s="20">
        <v>1.1000000000000001</v>
      </c>
      <c r="D14" s="20">
        <v>0.81309511073071405</v>
      </c>
      <c r="E14" s="20">
        <f t="shared" si="6"/>
        <v>1.9130951107307141</v>
      </c>
      <c r="F14" s="20">
        <v>2.5</v>
      </c>
      <c r="G14" s="20">
        <v>1.6563146997929721</v>
      </c>
      <c r="H14" s="20">
        <v>1.2201693610469704</v>
      </c>
      <c r="I14" s="20">
        <v>1.1406446211804138</v>
      </c>
      <c r="J14" s="24">
        <v>2003</v>
      </c>
      <c r="K14" s="21">
        <v>71.966982022817831</v>
      </c>
      <c r="L14" s="22">
        <f t="shared" si="0"/>
        <v>0.58690488926928586</v>
      </c>
      <c r="M14" s="22">
        <f t="shared" si="1"/>
        <v>-0.25678041093774207</v>
      </c>
      <c r="N14" s="22">
        <f t="shared" si="2"/>
        <v>-0.69292574968374376</v>
      </c>
      <c r="O14" s="20">
        <f t="shared" si="3"/>
        <v>1.4</v>
      </c>
      <c r="P14" s="20">
        <f t="shared" si="4"/>
        <v>0.55631469979297199</v>
      </c>
      <c r="Q14" s="20">
        <f t="shared" si="5"/>
        <v>0.12016936104697029</v>
      </c>
      <c r="S14" s="25"/>
    </row>
    <row r="15" spans="1:19" ht="14.25">
      <c r="A15" s="24">
        <v>2004</v>
      </c>
      <c r="B15" s="20">
        <v>1.169970750731224</v>
      </c>
      <c r="C15" s="20">
        <v>1.6</v>
      </c>
      <c r="D15" s="20">
        <v>0.9975591637482637</v>
      </c>
      <c r="E15" s="20">
        <f t="shared" si="6"/>
        <v>2.5975591637482638</v>
      </c>
      <c r="F15" s="20">
        <v>2</v>
      </c>
      <c r="G15" s="20">
        <v>0.81466395112015277</v>
      </c>
      <c r="H15" s="20">
        <v>0.4943529680191574</v>
      </c>
      <c r="I15" s="20">
        <v>-0.46559751681324713</v>
      </c>
      <c r="J15" s="24">
        <v>2004</v>
      </c>
      <c r="K15" s="21">
        <v>68.962310746752181</v>
      </c>
      <c r="L15" s="22">
        <f t="shared" si="0"/>
        <v>-0.59755916374826379</v>
      </c>
      <c r="M15" s="22">
        <f t="shared" si="1"/>
        <v>-1.782895212628111</v>
      </c>
      <c r="N15" s="22">
        <f t="shared" si="2"/>
        <v>-2.1032061957291064</v>
      </c>
      <c r="O15" s="20">
        <f t="shared" si="3"/>
        <v>0.39999999999999991</v>
      </c>
      <c r="P15" s="22">
        <f t="shared" si="4"/>
        <v>-0.78533604887984731</v>
      </c>
      <c r="Q15" s="20">
        <f t="shared" si="5"/>
        <v>-1.1056470319808427</v>
      </c>
      <c r="S15" s="25"/>
    </row>
    <row r="16" spans="1:19" ht="14.25">
      <c r="A16" s="24">
        <v>2005</v>
      </c>
      <c r="B16" s="20">
        <v>0.70671378091873294</v>
      </c>
      <c r="C16" s="20">
        <v>1.6</v>
      </c>
      <c r="D16" s="20">
        <v>1.5130818535252786</v>
      </c>
      <c r="E16" s="20">
        <f t="shared" si="6"/>
        <v>3.1130818535252787</v>
      </c>
      <c r="F16" s="20">
        <v>1.6</v>
      </c>
      <c r="G16" s="20">
        <v>1.1111111111111143</v>
      </c>
      <c r="H16" s="20">
        <v>0.29515268475421408</v>
      </c>
      <c r="I16" s="20">
        <v>-0.42619542619542017</v>
      </c>
      <c r="J16" s="24">
        <v>2005</v>
      </c>
      <c r="K16" s="21">
        <v>68.157328518047137</v>
      </c>
      <c r="L16" s="22">
        <f t="shared" si="0"/>
        <v>-1.5130818535252786</v>
      </c>
      <c r="M16" s="22">
        <f t="shared" si="1"/>
        <v>-2.0019707424141644</v>
      </c>
      <c r="N16" s="22">
        <f t="shared" si="2"/>
        <v>-2.8179291687710646</v>
      </c>
      <c r="O16" s="22">
        <f t="shared" si="3"/>
        <v>0</v>
      </c>
      <c r="P16" s="22">
        <f t="shared" si="4"/>
        <v>-0.48888888888888582</v>
      </c>
      <c r="Q16" s="22">
        <f t="shared" si="5"/>
        <v>-1.304847315245786</v>
      </c>
      <c r="S16" s="25"/>
    </row>
    <row r="17" spans="1:19" s="2" customFormat="1" ht="15" customHeight="1">
      <c r="A17" s="24">
        <v>2006</v>
      </c>
      <c r="B17" s="20">
        <v>3.7001594896331795</v>
      </c>
      <c r="C17" s="20">
        <v>1.5</v>
      </c>
      <c r="D17" s="20">
        <v>1.9356174309077829</v>
      </c>
      <c r="E17" s="20">
        <f t="shared" ref="E17:E23" si="7">C17+D17</f>
        <v>3.4356174309077829</v>
      </c>
      <c r="F17" s="20">
        <v>1.5</v>
      </c>
      <c r="G17" s="20">
        <v>-0.74925074925073432</v>
      </c>
      <c r="H17" s="20">
        <v>0.73948311639313147</v>
      </c>
      <c r="I17" s="20">
        <v>-2.3906462052406283</v>
      </c>
      <c r="J17" s="24">
        <v>2006</v>
      </c>
      <c r="K17" s="21">
        <v>65.830911579220171</v>
      </c>
      <c r="L17" s="22">
        <f t="shared" si="0"/>
        <v>-1.9356174309077829</v>
      </c>
      <c r="M17" s="22">
        <f t="shared" si="1"/>
        <v>-4.1848681801585172</v>
      </c>
      <c r="N17" s="22">
        <f t="shared" si="2"/>
        <v>-2.6961343145146515</v>
      </c>
      <c r="O17" s="22">
        <f t="shared" si="3"/>
        <v>0</v>
      </c>
      <c r="P17" s="22">
        <f t="shared" si="4"/>
        <v>-2.2492507492507343</v>
      </c>
      <c r="Q17" s="22">
        <f t="shared" si="5"/>
        <v>-0.76051688360686853</v>
      </c>
      <c r="S17" s="25"/>
    </row>
    <row r="18" spans="1:19" ht="14.25">
      <c r="A18" s="24">
        <v>2007</v>
      </c>
      <c r="B18" s="20">
        <v>3.2605352199323221</v>
      </c>
      <c r="C18" s="20">
        <v>2.2999999999999998</v>
      </c>
      <c r="D18" s="20">
        <v>1.5129975629569259</v>
      </c>
      <c r="E18" s="20">
        <f t="shared" si="7"/>
        <v>3.8129975629569257</v>
      </c>
      <c r="F18" s="20">
        <v>2.2000000000000002</v>
      </c>
      <c r="G18" s="20">
        <v>1.1575239053849913</v>
      </c>
      <c r="H18" s="20">
        <v>1.3669900003745283</v>
      </c>
      <c r="I18" s="20">
        <v>-0.83422459893047574</v>
      </c>
      <c r="J18" s="24">
        <v>2007</v>
      </c>
      <c r="K18" s="21">
        <v>65.06409779295609</v>
      </c>
      <c r="L18" s="22">
        <f t="shared" si="0"/>
        <v>-1.6129975629569255</v>
      </c>
      <c r="M18" s="22">
        <f t="shared" si="1"/>
        <v>-2.6554736575719344</v>
      </c>
      <c r="N18" s="22">
        <f t="shared" si="2"/>
        <v>-2.4460075625823974</v>
      </c>
      <c r="O18" s="20">
        <f t="shared" si="3"/>
        <v>-9.9999999999999645E-2</v>
      </c>
      <c r="P18" s="22">
        <f t="shared" si="4"/>
        <v>-1.1424760946150085</v>
      </c>
      <c r="Q18" s="20">
        <f t="shared" si="5"/>
        <v>-0.93300999962547149</v>
      </c>
      <c r="S18" s="25"/>
    </row>
    <row r="19" spans="1:19" ht="14.25">
      <c r="A19" s="24">
        <v>2008</v>
      </c>
      <c r="B19" s="20">
        <v>1.082315559527359</v>
      </c>
      <c r="C19" s="20">
        <v>2.6</v>
      </c>
      <c r="D19" s="20">
        <v>0.19005701710513279</v>
      </c>
      <c r="E19" s="20">
        <f t="shared" si="7"/>
        <v>2.7900570171051329</v>
      </c>
      <c r="F19" s="20">
        <v>2.9</v>
      </c>
      <c r="G19" s="20">
        <v>2.9353233830845795</v>
      </c>
      <c r="H19" s="20">
        <v>2.390452966821826</v>
      </c>
      <c r="I19" s="20">
        <v>2.4482312338222556</v>
      </c>
      <c r="J19" s="24">
        <v>2008</v>
      </c>
      <c r="K19" s="21">
        <v>66.807192716479847</v>
      </c>
      <c r="L19" s="21">
        <f t="shared" si="0"/>
        <v>0.10994298289486704</v>
      </c>
      <c r="M19" s="20">
        <f t="shared" si="1"/>
        <v>0.14526636597944664</v>
      </c>
      <c r="N19" s="22">
        <f t="shared" si="2"/>
        <v>-0.39960405028330692</v>
      </c>
      <c r="O19" s="20">
        <f t="shared" si="3"/>
        <v>0.29999999999999982</v>
      </c>
      <c r="P19" s="22">
        <f t="shared" si="4"/>
        <v>0.33532338308457943</v>
      </c>
      <c r="Q19" s="20">
        <f t="shared" si="5"/>
        <v>-0.20954703317817414</v>
      </c>
      <c r="S19" s="25"/>
    </row>
    <row r="20" spans="1:19" ht="14.25">
      <c r="A20" s="24">
        <v>2009</v>
      </c>
      <c r="B20" s="20">
        <v>-5.6188605108055043</v>
      </c>
      <c r="C20" s="20">
        <v>0.3</v>
      </c>
      <c r="D20" s="20">
        <v>-2.575878594249204</v>
      </c>
      <c r="E20" s="22">
        <f t="shared" si="7"/>
        <v>-2.2758785942492041</v>
      </c>
      <c r="F20" s="20">
        <v>2.6</v>
      </c>
      <c r="G20" s="20">
        <v>3.8182696955050659</v>
      </c>
      <c r="H20" s="20">
        <v>-6.1343051997255316E-2</v>
      </c>
      <c r="I20" s="20">
        <v>6.8638804084640697</v>
      </c>
      <c r="J20" s="24">
        <v>2009</v>
      </c>
      <c r="K20" s="21">
        <v>69.810755114498647</v>
      </c>
      <c r="L20" s="21">
        <f t="shared" si="0"/>
        <v>4.8758785942492038</v>
      </c>
      <c r="M20" s="20">
        <f t="shared" si="1"/>
        <v>6.09414828975427</v>
      </c>
      <c r="N20" s="20">
        <f t="shared" si="2"/>
        <v>2.2145355422519488</v>
      </c>
      <c r="O20" s="20">
        <f t="shared" si="3"/>
        <v>2.3000000000000003</v>
      </c>
      <c r="P20" s="20">
        <f t="shared" si="4"/>
        <v>3.5182696955050661</v>
      </c>
      <c r="Q20" s="20">
        <f t="shared" si="5"/>
        <v>-0.3613430519972553</v>
      </c>
      <c r="S20" s="25"/>
    </row>
    <row r="21" spans="1:19" ht="15.75" customHeight="1">
      <c r="A21" s="24">
        <v>2010</v>
      </c>
      <c r="B21" s="20">
        <v>4.0999999999999996</v>
      </c>
      <c r="C21" s="20">
        <v>1.1000000000000001</v>
      </c>
      <c r="D21" s="20">
        <v>2.5</v>
      </c>
      <c r="E21" s="20">
        <f t="shared" si="7"/>
        <v>3.6</v>
      </c>
      <c r="F21" s="20">
        <v>1.8</v>
      </c>
      <c r="G21" s="20">
        <v>0.9</v>
      </c>
      <c r="H21" s="20">
        <v>2.5</v>
      </c>
      <c r="I21" s="20" t="s">
        <v>16</v>
      </c>
      <c r="J21" s="24">
        <v>2010</v>
      </c>
      <c r="K21" s="26">
        <v>68.099999999999994</v>
      </c>
      <c r="L21" s="22">
        <f t="shared" si="0"/>
        <v>-1.8</v>
      </c>
      <c r="M21" s="22">
        <f t="shared" si="1"/>
        <v>-2.7</v>
      </c>
      <c r="N21" s="20">
        <f t="shared" si="2"/>
        <v>-1.1000000000000001</v>
      </c>
      <c r="O21" s="20">
        <f t="shared" si="3"/>
        <v>0.7</v>
      </c>
      <c r="P21" s="22">
        <f t="shared" si="4"/>
        <v>-0.20000000000000007</v>
      </c>
      <c r="Q21" s="20">
        <f t="shared" si="5"/>
        <v>1.4</v>
      </c>
      <c r="S21" s="25"/>
    </row>
    <row r="22" spans="1:19" ht="14.25">
      <c r="A22" s="24">
        <v>2011</v>
      </c>
      <c r="B22" s="20">
        <v>3.7</v>
      </c>
      <c r="C22" s="20">
        <v>2.1</v>
      </c>
      <c r="D22" s="20">
        <v>2.1</v>
      </c>
      <c r="E22" s="20">
        <f t="shared" si="7"/>
        <v>4.2</v>
      </c>
      <c r="F22" s="20">
        <v>2</v>
      </c>
      <c r="G22" s="20">
        <v>3</v>
      </c>
      <c r="H22" s="20">
        <v>3.5</v>
      </c>
      <c r="I22" s="20">
        <v>0.5</v>
      </c>
      <c r="J22" s="24">
        <v>2011</v>
      </c>
      <c r="K22" s="21">
        <v>67.400000000000006</v>
      </c>
      <c r="L22" s="21">
        <f t="shared" si="0"/>
        <v>-2.2000000000000002</v>
      </c>
      <c r="M22" s="20">
        <f t="shared" si="1"/>
        <v>-1.2000000000000002</v>
      </c>
      <c r="N22" s="20">
        <f t="shared" si="2"/>
        <v>-0.70000000000000018</v>
      </c>
      <c r="O22" s="20">
        <f t="shared" si="3"/>
        <v>-0.10000000000000009</v>
      </c>
      <c r="P22" s="20">
        <f t="shared" si="4"/>
        <v>0.89999999999999991</v>
      </c>
      <c r="Q22" s="20">
        <f t="shared" si="5"/>
        <v>1.4</v>
      </c>
      <c r="S22" s="25"/>
    </row>
    <row r="23" spans="1:19" ht="14.25">
      <c r="A23" s="24">
        <v>2012</v>
      </c>
      <c r="B23" s="20">
        <v>0.5</v>
      </c>
      <c r="C23" s="20">
        <v>2</v>
      </c>
      <c r="D23" s="20">
        <v>0.6</v>
      </c>
      <c r="E23" s="20">
        <f t="shared" si="7"/>
        <v>2.6</v>
      </c>
      <c r="F23" s="20">
        <v>2.7</v>
      </c>
      <c r="G23" s="20">
        <v>3.9</v>
      </c>
      <c r="H23" s="20">
        <v>2.7</v>
      </c>
      <c r="I23" s="20">
        <v>3</v>
      </c>
      <c r="J23" s="24">
        <v>2012</v>
      </c>
      <c r="K23" s="26">
        <v>69</v>
      </c>
      <c r="L23" s="21">
        <f t="shared" si="0"/>
        <v>0.10000000000000009</v>
      </c>
      <c r="M23" s="20">
        <f t="shared" si="1"/>
        <v>1.2999999999999998</v>
      </c>
      <c r="N23" s="20">
        <f t="shared" si="2"/>
        <v>0.10000000000000009</v>
      </c>
      <c r="O23" s="20">
        <f t="shared" si="3"/>
        <v>0.70000000000000018</v>
      </c>
      <c r="P23" s="22">
        <f t="shared" si="4"/>
        <v>1.9</v>
      </c>
      <c r="Q23" s="20">
        <f t="shared" si="5"/>
        <v>0.70000000000000018</v>
      </c>
      <c r="S23" s="25"/>
    </row>
    <row r="24" spans="1:19" ht="14.25">
      <c r="A24" s="24">
        <v>2013</v>
      </c>
      <c r="B24" s="20">
        <v>0.5</v>
      </c>
      <c r="C24" s="20">
        <v>1.5</v>
      </c>
      <c r="D24" s="20">
        <v>0.8</v>
      </c>
      <c r="E24" s="20">
        <f>C24+D24</f>
        <v>2.2999999999999998</v>
      </c>
      <c r="F24" s="20">
        <v>2.7</v>
      </c>
      <c r="G24" s="20">
        <v>2.8</v>
      </c>
      <c r="H24" s="20">
        <v>2.1</v>
      </c>
      <c r="I24" s="20">
        <v>1.7</v>
      </c>
      <c r="J24" s="24">
        <v>2013</v>
      </c>
      <c r="K24" s="26">
        <v>69</v>
      </c>
      <c r="L24" s="21">
        <f>F24-D24-C24</f>
        <v>0.40000000000000013</v>
      </c>
      <c r="M24" s="20">
        <f>G24-(C24+D24)</f>
        <v>0.5</v>
      </c>
      <c r="N24" s="20">
        <f>H24-E24</f>
        <v>-0.19999999999999973</v>
      </c>
      <c r="O24" s="20">
        <f>F24-C24</f>
        <v>1.2000000000000002</v>
      </c>
      <c r="P24" s="22">
        <f>G24-C24</f>
        <v>1.2999999999999998</v>
      </c>
      <c r="Q24" s="20">
        <f>H24-C24</f>
        <v>0.60000000000000009</v>
      </c>
      <c r="S24" s="25"/>
    </row>
    <row r="25" spans="1:19" ht="14.25">
      <c r="A25" s="24">
        <v>2014</v>
      </c>
      <c r="B25" s="20">
        <v>1.9</v>
      </c>
      <c r="C25" s="20">
        <v>0.9</v>
      </c>
      <c r="D25" s="20">
        <v>0.8</v>
      </c>
      <c r="E25" s="20">
        <f>C25+D25</f>
        <v>1.7000000000000002</v>
      </c>
      <c r="F25" s="20">
        <v>3.1</v>
      </c>
      <c r="G25" s="20">
        <v>2.2000000000000002</v>
      </c>
      <c r="H25" s="20">
        <v>2.8</v>
      </c>
      <c r="I25" s="20">
        <v>1.4</v>
      </c>
      <c r="J25" s="24">
        <v>2014</v>
      </c>
      <c r="K25" s="26">
        <v>69</v>
      </c>
      <c r="L25" s="21">
        <f>F25-D25-C25</f>
        <v>1.4</v>
      </c>
      <c r="M25" s="20">
        <f>G25-(C25+D25)</f>
        <v>0.5</v>
      </c>
      <c r="N25" s="20">
        <f>H25-E25</f>
        <v>1.0999999999999996</v>
      </c>
      <c r="O25" s="20">
        <f>F25-C25</f>
        <v>2.2000000000000002</v>
      </c>
      <c r="P25" s="22">
        <f>G25-C25</f>
        <v>1.3000000000000003</v>
      </c>
      <c r="Q25" s="20">
        <f>H25-C25</f>
        <v>1.9</v>
      </c>
      <c r="S25" s="25"/>
    </row>
    <row r="26" spans="1:19" ht="14.25">
      <c r="A26" s="24">
        <v>2015</v>
      </c>
      <c r="B26" s="20">
        <v>1.7</v>
      </c>
      <c r="C26" s="20">
        <v>0.3</v>
      </c>
      <c r="D26" s="20">
        <v>0.7</v>
      </c>
      <c r="E26" s="20">
        <f>C26+D26</f>
        <v>1</v>
      </c>
      <c r="F26" s="20">
        <v>2.7</v>
      </c>
      <c r="G26" s="20">
        <v>2.6</v>
      </c>
      <c r="H26" s="20">
        <v>2.8</v>
      </c>
      <c r="I26" s="20">
        <v>1.8</v>
      </c>
      <c r="J26" s="24">
        <v>2015</v>
      </c>
      <c r="K26" s="26">
        <v>68.8</v>
      </c>
      <c r="L26" s="21">
        <f>F26-D26-C26</f>
        <v>1.7</v>
      </c>
      <c r="M26" s="20">
        <f>G26-(C26+D26)</f>
        <v>1.6</v>
      </c>
      <c r="N26" s="20">
        <f>H26-E26</f>
        <v>1.7999999999999998</v>
      </c>
      <c r="O26" s="20">
        <f>F26-C26</f>
        <v>2.4000000000000004</v>
      </c>
      <c r="P26" s="22">
        <f>G26-C26</f>
        <v>2.3000000000000003</v>
      </c>
      <c r="Q26" s="20">
        <f>H26-C26</f>
        <v>2.5</v>
      </c>
      <c r="S26" s="25"/>
    </row>
    <row r="27" spans="1:19" ht="14.25">
      <c r="A27" s="24">
        <v>2016</v>
      </c>
      <c r="B27" s="20">
        <v>1.9</v>
      </c>
      <c r="C27" s="20">
        <v>0.5</v>
      </c>
      <c r="D27" s="20">
        <v>1.3</v>
      </c>
      <c r="E27" s="20">
        <f>C27+D27</f>
        <v>1.8</v>
      </c>
      <c r="F27" s="20">
        <v>2.4</v>
      </c>
      <c r="G27" s="20">
        <v>3.2</v>
      </c>
      <c r="H27" s="20">
        <v>2.4</v>
      </c>
      <c r="I27" s="20">
        <v>1.6</v>
      </c>
      <c r="J27" s="24">
        <v>2016</v>
      </c>
      <c r="K27" s="26">
        <v>69</v>
      </c>
      <c r="L27" s="21">
        <f>F27-D27-C27</f>
        <v>0.59999999999999987</v>
      </c>
      <c r="M27" s="20">
        <f>G27-(C27+D27)</f>
        <v>1.4000000000000001</v>
      </c>
      <c r="N27" s="20">
        <f>H27-E27</f>
        <v>0.59999999999999987</v>
      </c>
      <c r="O27" s="20">
        <f>F27-C27</f>
        <v>1.9</v>
      </c>
      <c r="P27" s="22">
        <f>G27-C27</f>
        <v>2.7</v>
      </c>
      <c r="Q27" s="20">
        <f>H27-C27</f>
        <v>1.9</v>
      </c>
      <c r="S27" s="25"/>
    </row>
    <row r="28" spans="1:19" ht="14.25">
      <c r="A28" s="24">
        <v>2017</v>
      </c>
      <c r="B28" s="20">
        <v>2.2000000000000002</v>
      </c>
      <c r="C28" s="20">
        <v>1.8</v>
      </c>
      <c r="D28" s="20">
        <v>1.1000000000000001</v>
      </c>
      <c r="E28" s="20">
        <f>C28+D28</f>
        <v>2.9000000000000004</v>
      </c>
      <c r="F28" s="20">
        <v>2.4</v>
      </c>
      <c r="G28" s="20">
        <v>2.8</v>
      </c>
      <c r="H28" s="20">
        <v>2.7</v>
      </c>
      <c r="I28" s="20">
        <v>1.6</v>
      </c>
      <c r="J28" s="24">
        <v>2017</v>
      </c>
      <c r="K28" s="26">
        <v>68.599999999999994</v>
      </c>
      <c r="L28" s="21">
        <f>F28-D28-C28</f>
        <v>-0.50000000000000022</v>
      </c>
      <c r="M28" s="20">
        <f>G28-(C28+D28)</f>
        <v>-0.10000000000000053</v>
      </c>
      <c r="N28" s="20">
        <f>H28-E28</f>
        <v>-0.20000000000000018</v>
      </c>
      <c r="O28" s="20">
        <f>F28-C28</f>
        <v>0.59999999999999987</v>
      </c>
      <c r="P28" s="22">
        <f>G28-C28</f>
        <v>0.99999999999999978</v>
      </c>
      <c r="Q28" s="20">
        <f>H28-C28</f>
        <v>0.90000000000000013</v>
      </c>
      <c r="S28" s="25"/>
    </row>
    <row r="29" spans="1:19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9"/>
      <c r="M29" s="5"/>
      <c r="N29" s="5"/>
      <c r="O29" s="5"/>
      <c r="P29" s="5"/>
      <c r="Q29" s="5"/>
    </row>
    <row r="30" spans="1:19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9" ht="14.25">
      <c r="A31" s="5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5"/>
      <c r="O31" s="5"/>
      <c r="P31" s="5"/>
      <c r="Q31" s="5"/>
    </row>
    <row r="32" spans="1:19" ht="14.25">
      <c r="A32" s="30" t="s">
        <v>20</v>
      </c>
      <c r="B32" s="5"/>
      <c r="C32" s="5"/>
      <c r="D32" s="5"/>
      <c r="E32" s="5"/>
      <c r="F32" s="5"/>
      <c r="G32" s="5"/>
      <c r="H32" s="5"/>
      <c r="I32" s="5"/>
      <c r="J32" s="7"/>
      <c r="K32" s="6"/>
      <c r="L32" s="5"/>
      <c r="M32" s="5"/>
      <c r="N32" s="5"/>
      <c r="O32" s="5"/>
      <c r="P32" s="5"/>
      <c r="Q32" s="5"/>
    </row>
    <row r="33" spans="1:17" ht="14.25">
      <c r="A33" s="30" t="s">
        <v>22</v>
      </c>
      <c r="B33" s="5"/>
      <c r="C33" s="5"/>
      <c r="D33" s="5"/>
      <c r="E33" s="5"/>
      <c r="F33" s="5"/>
      <c r="G33" s="5"/>
      <c r="H33" s="5"/>
      <c r="I33" s="5"/>
      <c r="J33" s="7"/>
      <c r="K33" s="6"/>
      <c r="L33" s="5"/>
      <c r="M33" s="5"/>
      <c r="N33" s="5"/>
      <c r="O33" s="5"/>
      <c r="P33" s="5"/>
      <c r="Q33" s="5"/>
    </row>
    <row r="34" spans="1:17" ht="14.25">
      <c r="A34" s="31" t="s">
        <v>21</v>
      </c>
      <c r="B34" s="5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5"/>
      <c r="P34" s="5"/>
      <c r="Q34" s="5"/>
    </row>
    <row r="35" spans="1:17" ht="14.25">
      <c r="A35" s="31" t="s">
        <v>23</v>
      </c>
      <c r="B35" s="5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5"/>
      <c r="P35" s="5"/>
      <c r="Q35" s="5"/>
    </row>
    <row r="36" spans="1:17" ht="14.25">
      <c r="A36" s="31" t="s">
        <v>24</v>
      </c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5"/>
      <c r="P36" s="5"/>
      <c r="Q36" s="5"/>
    </row>
    <row r="37" spans="1:17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4.25">
      <c r="A38" s="8" t="s">
        <v>17</v>
      </c>
      <c r="B38" s="5"/>
      <c r="C38" s="5"/>
      <c r="D38" s="5"/>
      <c r="E38" s="5"/>
      <c r="F38" s="5"/>
      <c r="G38" s="5"/>
      <c r="H38" s="5"/>
      <c r="I38" s="5"/>
      <c r="J38" s="8"/>
      <c r="K38" s="5"/>
      <c r="L38" s="5"/>
      <c r="M38" s="5"/>
      <c r="N38" s="5"/>
      <c r="O38" s="5"/>
      <c r="P38" s="5"/>
      <c r="Q38" s="5"/>
    </row>
    <row r="42" spans="1:17">
      <c r="C42" s="25"/>
    </row>
    <row r="43" spans="1:17">
      <c r="C43" s="25"/>
      <c r="D43" s="25"/>
      <c r="E43" s="25"/>
    </row>
    <row r="44" spans="1:17">
      <c r="C44" s="25"/>
      <c r="D44" s="25"/>
      <c r="E44" s="25"/>
    </row>
    <row r="45" spans="1:17">
      <c r="C45" s="25"/>
      <c r="D45" s="25"/>
      <c r="E45" s="25"/>
    </row>
    <row r="46" spans="1:17">
      <c r="C46" s="25"/>
      <c r="D46" s="25"/>
      <c r="E46" s="25"/>
    </row>
    <row r="47" spans="1:17">
      <c r="C47" s="25"/>
      <c r="D47" s="25"/>
      <c r="E47" s="25"/>
    </row>
    <row r="48" spans="1:17">
      <c r="C48" s="25"/>
      <c r="D48" s="25"/>
      <c r="E48" s="25"/>
    </row>
    <row r="49" spans="3:5">
      <c r="C49" s="25"/>
      <c r="D49" s="25"/>
      <c r="E49" s="25"/>
    </row>
    <row r="50" spans="3:5">
      <c r="C50" s="25"/>
      <c r="D50" s="25"/>
      <c r="E50" s="25"/>
    </row>
    <row r="51" spans="3:5">
      <c r="C51" s="25"/>
      <c r="D51" s="25"/>
      <c r="E51" s="25"/>
    </row>
    <row r="52" spans="3:5">
      <c r="C52" s="25"/>
      <c r="D52" s="25"/>
      <c r="E52" s="25"/>
    </row>
  </sheetData>
  <phoneticPr fontId="4" type="noConversion"/>
  <pageMargins left="0.78740157480314965" right="0.78740157480314965" top="0.98425196850393704" bottom="0.78740157480314965" header="0.51181102362204722" footer="0.49212598425196852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8" sqref="C48"/>
    </sheetView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Grundtabelle 2000-2017</vt:lpstr>
      <vt:lpstr>Tabelle2</vt:lpstr>
      <vt:lpstr>Tabelle3</vt:lpstr>
      <vt:lpstr>Diagramm1</vt:lpstr>
      <vt:lpstr>Diagramm1 (2)</vt:lpstr>
      <vt:lpstr>'Grundtabelle 2000-2017'!Druckbereich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Marion Frömming</cp:lastModifiedBy>
  <cp:lastPrinted>2018-06-07T13:47:49Z</cp:lastPrinted>
  <dcterms:created xsi:type="dcterms:W3CDTF">2008-02-05T11:45:12Z</dcterms:created>
  <dcterms:modified xsi:type="dcterms:W3CDTF">2018-06-07T13:54:52Z</dcterms:modified>
</cp:coreProperties>
</file>