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1580" windowHeight="8070" activeTab="1"/>
  </bookViews>
  <sheets>
    <sheet name="West" sheetId="4" r:id="rId1"/>
    <sheet name="Tarifbindung" sheetId="1" r:id="rId2"/>
    <sheet name="Tabelle3" sheetId="3" r:id="rId3"/>
  </sheets>
  <definedNames>
    <definedName name="_xlnm.Print_Area" localSheetId="1">Tarifbindung!$A$1:$G$48</definedName>
  </definedNames>
  <calcPr calcId="145621"/>
</workbook>
</file>

<file path=xl/calcChain.xml><?xml version="1.0" encoding="utf-8"?>
<calcChain xmlns="http://schemas.openxmlformats.org/spreadsheetml/2006/main">
  <c r="D19" i="1" l="1"/>
  <c r="G41" i="1"/>
  <c r="B39" i="1"/>
  <c r="E39" i="1"/>
  <c r="B36" i="1"/>
  <c r="E36" i="1"/>
  <c r="B38" i="1"/>
  <c r="E38" i="1"/>
  <c r="B37" i="1"/>
  <c r="E37" i="1"/>
  <c r="B35" i="1"/>
  <c r="E35" i="1"/>
  <c r="F35" i="1"/>
  <c r="G35" i="1" s="1"/>
  <c r="B34" i="1"/>
  <c r="E34" i="1"/>
  <c r="F12" i="1"/>
  <c r="G12" i="1" s="1"/>
  <c r="B33" i="1"/>
  <c r="E33" i="1" s="1"/>
  <c r="F33" i="1" s="1"/>
  <c r="F11" i="1"/>
  <c r="G11" i="1"/>
  <c r="B32" i="1"/>
  <c r="E32" i="1"/>
  <c r="F32" i="1" s="1"/>
  <c r="B30" i="1"/>
  <c r="B31" i="1"/>
  <c r="D18" i="1"/>
  <c r="D9" i="1"/>
  <c r="D10" i="1"/>
  <c r="D11" i="1"/>
  <c r="D12" i="1"/>
  <c r="D13" i="1"/>
  <c r="D14" i="1"/>
  <c r="D15" i="1"/>
  <c r="D16" i="1"/>
  <c r="D17" i="1"/>
  <c r="D8" i="1"/>
  <c r="F18" i="1"/>
  <c r="G18" i="1"/>
  <c r="F40" i="1"/>
  <c r="G40" i="1"/>
  <c r="B40" i="1"/>
  <c r="F34" i="1"/>
  <c r="G34" i="1" s="1"/>
</calcChain>
</file>

<file path=xl/sharedStrings.xml><?xml version="1.0" encoding="utf-8"?>
<sst xmlns="http://schemas.openxmlformats.org/spreadsheetml/2006/main" count="22" uniqueCount="13">
  <si>
    <t>Gesamt</t>
  </si>
  <si>
    <t>Branchen-TV</t>
  </si>
  <si>
    <t>Jahr</t>
  </si>
  <si>
    <t>Firmen-
TV</t>
  </si>
  <si>
    <t>Beschäftigte in %</t>
  </si>
  <si>
    <t>Betriebe in %</t>
  </si>
  <si>
    <t>ohne Tarifbindung</t>
  </si>
  <si>
    <t>mit Tariforien-tierung</t>
  </si>
  <si>
    <t>ohne Tariforien-tierung</t>
  </si>
  <si>
    <t>ohne
TV
gesamt</t>
  </si>
  <si>
    <t>mit Tarifbindung</t>
  </si>
  <si>
    <t xml:space="preserve">Quelle: IAB-Betriebspanel     </t>
  </si>
  <si>
    <t>1.9 Tarifbindung West 1998 - 2014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</si>
</sst>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</font>
    <font>
      <b/>
      <sz val="13.5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" fontId="3" fillId="0" borderId="0" xfId="0" applyNumberFormat="1" applyFont="1" applyAlignment="1">
      <alignment horizontal="right" vertical="center" indent="2"/>
    </xf>
    <xf numFmtId="1" fontId="3" fillId="0" borderId="0" xfId="0" applyNumberFormat="1" applyFont="1" applyAlignment="1">
      <alignment horizontal="right" indent="2"/>
    </xf>
    <xf numFmtId="1" fontId="3" fillId="0" borderId="4" xfId="0" applyNumberFormat="1" applyFont="1" applyBorder="1" applyAlignment="1">
      <alignment horizontal="right" indent="2"/>
    </xf>
    <xf numFmtId="1" fontId="3" fillId="2" borderId="0" xfId="0" applyNumberFormat="1" applyFont="1" applyFill="1" applyAlignment="1">
      <alignment horizontal="right" indent="2"/>
    </xf>
    <xf numFmtId="1" fontId="3" fillId="0" borderId="0" xfId="0" applyNumberFormat="1" applyFont="1" applyBorder="1" applyAlignment="1">
      <alignment horizontal="right" indent="2"/>
    </xf>
    <xf numFmtId="1" fontId="3" fillId="0" borderId="5" xfId="0" applyNumberFormat="1" applyFont="1" applyBorder="1" applyAlignment="1">
      <alignment horizontal="right" vertical="center" indent="2"/>
    </xf>
    <xf numFmtId="1" fontId="3" fillId="0" borderId="4" xfId="0" applyNumberFormat="1" applyFont="1" applyBorder="1" applyAlignment="1">
      <alignment horizontal="right" vertical="center" indent="2"/>
    </xf>
    <xf numFmtId="1" fontId="3" fillId="2" borderId="4" xfId="0" applyNumberFormat="1" applyFont="1" applyFill="1" applyBorder="1" applyAlignment="1">
      <alignment horizontal="right" indent="2"/>
    </xf>
    <xf numFmtId="1" fontId="3" fillId="0" borderId="0" xfId="0" applyNumberFormat="1" applyFo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4A7EB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Collective bargaining coverage 1998 - 2013 in %</a:t>
            </a:r>
          </a:p>
        </c:rich>
      </c:tx>
      <c:layout>
        <c:manualLayout>
          <c:xMode val="edge"/>
          <c:yMode val="edge"/>
          <c:x val="0.25563722454174942"/>
          <c:y val="1.05943161076983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359363294894343E-2"/>
          <c:y val="0.13851692921662126"/>
          <c:w val="0.94963231767014167"/>
          <c:h val="0.80416431700863233"/>
        </c:manualLayout>
      </c:layout>
      <c:lineChart>
        <c:grouping val="standard"/>
        <c:varyColors val="0"/>
        <c:ser>
          <c:idx val="0"/>
          <c:order val="0"/>
          <c:tx>
            <c:v>Employees</c:v>
          </c:tx>
          <c:spPr>
            <a:ln w="41275"/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Tarifbindung!$A$8:$A$23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Tarifbindung!$B$8:$B$23</c:f>
              <c:numCache>
                <c:formatCode>0</c:formatCode>
                <c:ptCount val="16"/>
                <c:pt idx="0">
                  <c:v>76</c:v>
                </c:pt>
                <c:pt idx="1">
                  <c:v>73</c:v>
                </c:pt>
                <c:pt idx="2">
                  <c:v>70</c:v>
                </c:pt>
                <c:pt idx="3">
                  <c:v>71</c:v>
                </c:pt>
                <c:pt idx="4">
                  <c:v>70</c:v>
                </c:pt>
                <c:pt idx="5">
                  <c:v>70</c:v>
                </c:pt>
                <c:pt idx="6">
                  <c:v>68</c:v>
                </c:pt>
                <c:pt idx="7">
                  <c:v>67</c:v>
                </c:pt>
                <c:pt idx="8">
                  <c:v>65</c:v>
                </c:pt>
                <c:pt idx="9">
                  <c:v>63</c:v>
                </c:pt>
                <c:pt idx="10">
                  <c:v>63</c:v>
                </c:pt>
                <c:pt idx="11">
                  <c:v>65</c:v>
                </c:pt>
                <c:pt idx="12">
                  <c:v>63</c:v>
                </c:pt>
                <c:pt idx="13">
                  <c:v>61</c:v>
                </c:pt>
                <c:pt idx="14">
                  <c:v>60</c:v>
                </c:pt>
                <c:pt idx="15">
                  <c:v>60</c:v>
                </c:pt>
              </c:numCache>
            </c:numRef>
          </c:val>
          <c:smooth val="1"/>
        </c:ser>
        <c:ser>
          <c:idx val="1"/>
          <c:order val="1"/>
          <c:tx>
            <c:v>Firms</c:v>
          </c:tx>
          <c:spPr>
            <a:ln w="38100">
              <a:solidFill>
                <a:srgbClr val="4A7EBB"/>
              </a:solidFill>
              <a:prstDash val="sysDash"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 algn="ctr">
                  <a:defRPr lang="de-DE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Tarifbindung!$A$8:$A$23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Tarifbindung!$B$30:$B$45</c:f>
              <c:numCache>
                <c:formatCode>0</c:formatCode>
                <c:ptCount val="16"/>
                <c:pt idx="0">
                  <c:v>53</c:v>
                </c:pt>
                <c:pt idx="1">
                  <c:v>47</c:v>
                </c:pt>
                <c:pt idx="2">
                  <c:v>48</c:v>
                </c:pt>
                <c:pt idx="3">
                  <c:v>48</c:v>
                </c:pt>
                <c:pt idx="4">
                  <c:v>46</c:v>
                </c:pt>
                <c:pt idx="5">
                  <c:v>46</c:v>
                </c:pt>
                <c:pt idx="6">
                  <c:v>43</c:v>
                </c:pt>
                <c:pt idx="7">
                  <c:v>41</c:v>
                </c:pt>
                <c:pt idx="8">
                  <c:v>39</c:v>
                </c:pt>
                <c:pt idx="9">
                  <c:v>39</c:v>
                </c:pt>
                <c:pt idx="10">
                  <c:v>38</c:v>
                </c:pt>
                <c:pt idx="11">
                  <c:v>39</c:v>
                </c:pt>
                <c:pt idx="12">
                  <c:v>36</c:v>
                </c:pt>
                <c:pt idx="13">
                  <c:v>34</c:v>
                </c:pt>
                <c:pt idx="14">
                  <c:v>34</c:v>
                </c:pt>
                <c:pt idx="15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08864"/>
        <c:axId val="84219008"/>
      </c:lineChart>
      <c:catAx>
        <c:axId val="767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219008"/>
        <c:crosses val="autoZero"/>
        <c:auto val="1"/>
        <c:lblAlgn val="ctr"/>
        <c:lblOffset val="100"/>
        <c:noMultiLvlLbl val="0"/>
      </c:catAx>
      <c:valAx>
        <c:axId val="8421900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7670886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1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1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599" cy="5984027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0.06905</cdr:x>
      <cdr:y>0.83463</cdr:y>
    </cdr:from>
    <cdr:to>
      <cdr:x>0.25541</cdr:x>
      <cdr:y>0.9031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2744" y="5002561"/>
          <a:ext cx="1734634" cy="410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Source: IAB</a:t>
          </a:r>
        </a:p>
      </cdr:txBody>
    </cdr:sp>
  </cdr:relSizeAnchor>
  <cdr:relSizeAnchor xmlns:cdr="http://schemas.openxmlformats.org/drawingml/2006/chartDrawing">
    <cdr:from>
      <cdr:x>0.06905</cdr:x>
      <cdr:y>0.83463</cdr:y>
    </cdr:from>
    <cdr:to>
      <cdr:x>0.25541</cdr:x>
      <cdr:y>0.9031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642744" y="5002561"/>
          <a:ext cx="1734634" cy="410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Source: IAB</a:t>
          </a:r>
        </a:p>
      </cdr:txBody>
    </cdr:sp>
  </cdr:relSizeAnchor>
  <cdr:relSizeAnchor xmlns:cdr="http://schemas.openxmlformats.org/drawingml/2006/chartDrawing">
    <cdr:from>
      <cdr:x>0.06905</cdr:x>
      <cdr:y>0.83463</cdr:y>
    </cdr:from>
    <cdr:to>
      <cdr:x>0.25541</cdr:x>
      <cdr:y>0.9031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642744" y="5002561"/>
          <a:ext cx="1734634" cy="410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Source: IAB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showGridLines="0" tabSelected="1" zoomScaleNormal="100" workbookViewId="0">
      <selection activeCell="I42" sqref="I42"/>
    </sheetView>
  </sheetViews>
  <sheetFormatPr baseColWidth="10" defaultRowHeight="12.75" x14ac:dyDescent="0.2"/>
  <cols>
    <col min="1" max="1" width="9.140625" style="1" customWidth="1"/>
    <col min="2" max="2" width="9.85546875" style="1" customWidth="1"/>
    <col min="3" max="3" width="10.7109375" style="1" customWidth="1"/>
    <col min="4" max="5" width="11.42578125" style="1" customWidth="1"/>
  </cols>
  <sheetData>
    <row r="1" spans="1:7" ht="17.25" x14ac:dyDescent="0.25">
      <c r="A1" s="4" t="s">
        <v>12</v>
      </c>
      <c r="B1" s="3"/>
    </row>
    <row r="2" spans="1:7" ht="13.5" customHeight="1" x14ac:dyDescent="0.2">
      <c r="A2" s="3"/>
      <c r="B2" s="3"/>
    </row>
    <row r="3" spans="1:7" ht="13.5" customHeight="1" x14ac:dyDescent="0.25">
      <c r="A3" s="5"/>
      <c r="B3" s="6" t="s">
        <v>4</v>
      </c>
      <c r="C3" s="7"/>
      <c r="D3" s="7"/>
      <c r="E3" s="7"/>
      <c r="F3" s="8"/>
      <c r="G3" s="8"/>
    </row>
    <row r="4" spans="1:7" s="2" customFormat="1" ht="15" customHeight="1" x14ac:dyDescent="0.2">
      <c r="A4" s="22" t="s">
        <v>2</v>
      </c>
      <c r="B4" s="24" t="s">
        <v>10</v>
      </c>
      <c r="C4" s="24"/>
      <c r="D4" s="25"/>
      <c r="E4" s="25" t="s">
        <v>6</v>
      </c>
      <c r="F4" s="26"/>
      <c r="G4" s="26"/>
    </row>
    <row r="5" spans="1:7" s="2" customFormat="1" ht="47.45" customHeight="1" x14ac:dyDescent="0.2">
      <c r="A5" s="23"/>
      <c r="B5" s="9" t="s">
        <v>0</v>
      </c>
      <c r="C5" s="9" t="s">
        <v>1</v>
      </c>
      <c r="D5" s="9" t="s">
        <v>3</v>
      </c>
      <c r="E5" s="9" t="s">
        <v>9</v>
      </c>
      <c r="F5" s="9" t="s">
        <v>7</v>
      </c>
      <c r="G5" s="10" t="s">
        <v>8</v>
      </c>
    </row>
    <row r="6" spans="1:7" s="2" customFormat="1" ht="15" hidden="1" customHeight="1" x14ac:dyDescent="0.2">
      <c r="A6" s="11">
        <v>1996</v>
      </c>
      <c r="B6" s="13"/>
      <c r="C6" s="14">
        <v>69</v>
      </c>
      <c r="D6" s="13"/>
      <c r="E6" s="18"/>
      <c r="F6" s="13"/>
      <c r="G6" s="13"/>
    </row>
    <row r="7" spans="1:7" s="2" customFormat="1" ht="15" hidden="1" customHeight="1" x14ac:dyDescent="0.2">
      <c r="A7" s="11">
        <v>1997</v>
      </c>
      <c r="B7" s="13"/>
      <c r="C7" s="13">
        <v>65</v>
      </c>
      <c r="D7" s="13"/>
      <c r="E7" s="19"/>
      <c r="F7" s="13"/>
      <c r="G7" s="13"/>
    </row>
    <row r="8" spans="1:7" s="2" customFormat="1" ht="15" customHeight="1" x14ac:dyDescent="0.2">
      <c r="A8" s="11">
        <v>1998</v>
      </c>
      <c r="B8" s="14">
        <v>76</v>
      </c>
      <c r="C8" s="14">
        <v>68</v>
      </c>
      <c r="D8" s="13">
        <f>B8-C8</f>
        <v>8</v>
      </c>
      <c r="E8" s="20"/>
      <c r="F8" s="16"/>
      <c r="G8" s="16"/>
    </row>
    <row r="9" spans="1:7" s="2" customFormat="1" ht="15" customHeight="1" x14ac:dyDescent="0.2">
      <c r="A9" s="11">
        <v>1999</v>
      </c>
      <c r="B9" s="14">
        <v>73</v>
      </c>
      <c r="C9" s="14">
        <v>65</v>
      </c>
      <c r="D9" s="13">
        <f t="shared" ref="D9:D17" si="0">B9-C9</f>
        <v>8</v>
      </c>
      <c r="E9" s="15">
        <v>27</v>
      </c>
      <c r="F9" s="14">
        <v>13</v>
      </c>
      <c r="G9" s="14">
        <v>14</v>
      </c>
    </row>
    <row r="10" spans="1:7" s="2" customFormat="1" ht="15" customHeight="1" x14ac:dyDescent="0.2">
      <c r="A10" s="11">
        <v>2000</v>
      </c>
      <c r="B10" s="14">
        <v>70</v>
      </c>
      <c r="C10" s="14">
        <v>62.8</v>
      </c>
      <c r="D10" s="13">
        <f t="shared" si="0"/>
        <v>7.2000000000000028</v>
      </c>
      <c r="E10" s="15">
        <v>30</v>
      </c>
      <c r="F10" s="14">
        <v>15</v>
      </c>
      <c r="G10" s="14">
        <v>15</v>
      </c>
    </row>
    <row r="11" spans="1:7" s="2" customFormat="1" ht="15" customHeight="1" x14ac:dyDescent="0.2">
      <c r="A11" s="11">
        <v>2001</v>
      </c>
      <c r="B11" s="14">
        <v>71</v>
      </c>
      <c r="C11" s="14">
        <v>63</v>
      </c>
      <c r="D11" s="13">
        <f t="shared" si="0"/>
        <v>8</v>
      </c>
      <c r="E11" s="15">
        <v>29</v>
      </c>
      <c r="F11" s="14">
        <f>0.52*E11</f>
        <v>15.08</v>
      </c>
      <c r="G11" s="14">
        <f>E11-F11</f>
        <v>13.92</v>
      </c>
    </row>
    <row r="12" spans="1:7" s="2" customFormat="1" ht="15" customHeight="1" x14ac:dyDescent="0.2">
      <c r="A12" s="11">
        <v>2002</v>
      </c>
      <c r="B12" s="14">
        <v>70</v>
      </c>
      <c r="C12" s="14">
        <v>63</v>
      </c>
      <c r="D12" s="13">
        <f t="shared" si="0"/>
        <v>7</v>
      </c>
      <c r="E12" s="15">
        <v>29</v>
      </c>
      <c r="F12" s="14">
        <f>0.52*E12</f>
        <v>15.08</v>
      </c>
      <c r="G12" s="14">
        <f>E12-F12</f>
        <v>13.92</v>
      </c>
    </row>
    <row r="13" spans="1:7" ht="12.75" customHeight="1" x14ac:dyDescent="0.2">
      <c r="A13" s="11">
        <v>2003</v>
      </c>
      <c r="B13" s="14">
        <v>70</v>
      </c>
      <c r="C13" s="14">
        <v>62.1</v>
      </c>
      <c r="D13" s="13">
        <f t="shared" si="0"/>
        <v>7.8999999999999986</v>
      </c>
      <c r="E13" s="15">
        <v>30</v>
      </c>
      <c r="F13" s="14">
        <v>16</v>
      </c>
      <c r="G13" s="14">
        <v>14</v>
      </c>
    </row>
    <row r="14" spans="1:7" ht="14.25" x14ac:dyDescent="0.2">
      <c r="A14" s="11">
        <v>2004</v>
      </c>
      <c r="B14" s="14">
        <v>68</v>
      </c>
      <c r="C14" s="14">
        <v>61</v>
      </c>
      <c r="D14" s="13">
        <f t="shared" si="0"/>
        <v>7</v>
      </c>
      <c r="E14" s="15">
        <v>32</v>
      </c>
      <c r="F14" s="14">
        <v>16</v>
      </c>
      <c r="G14" s="14">
        <v>16</v>
      </c>
    </row>
    <row r="15" spans="1:7" ht="14.25" x14ac:dyDescent="0.2">
      <c r="A15" s="11">
        <v>2005</v>
      </c>
      <c r="B15" s="14">
        <v>67</v>
      </c>
      <c r="C15" s="14">
        <v>59</v>
      </c>
      <c r="D15" s="13">
        <f t="shared" si="0"/>
        <v>8</v>
      </c>
      <c r="E15" s="15">
        <v>34</v>
      </c>
      <c r="F15" s="14">
        <v>16</v>
      </c>
      <c r="G15" s="14">
        <v>18</v>
      </c>
    </row>
    <row r="16" spans="1:7" ht="14.25" x14ac:dyDescent="0.2">
      <c r="A16" s="11">
        <v>2006</v>
      </c>
      <c r="B16" s="14">
        <v>65</v>
      </c>
      <c r="C16" s="14">
        <v>57</v>
      </c>
      <c r="D16" s="13">
        <f t="shared" si="0"/>
        <v>8</v>
      </c>
      <c r="E16" s="15">
        <v>35</v>
      </c>
      <c r="F16" s="14">
        <v>17</v>
      </c>
      <c r="G16" s="14">
        <v>18</v>
      </c>
    </row>
    <row r="17" spans="1:7" ht="14.25" x14ac:dyDescent="0.2">
      <c r="A17" s="11">
        <v>2007</v>
      </c>
      <c r="B17" s="14">
        <v>63</v>
      </c>
      <c r="C17" s="14">
        <v>56</v>
      </c>
      <c r="D17" s="13">
        <f t="shared" si="0"/>
        <v>7</v>
      </c>
      <c r="E17" s="15">
        <v>37</v>
      </c>
      <c r="F17" s="14">
        <v>20</v>
      </c>
      <c r="G17" s="14">
        <v>17</v>
      </c>
    </row>
    <row r="18" spans="1:7" ht="14.25" x14ac:dyDescent="0.2">
      <c r="A18" s="11">
        <v>2008</v>
      </c>
      <c r="B18" s="14">
        <v>63</v>
      </c>
      <c r="C18" s="14">
        <v>55</v>
      </c>
      <c r="D18" s="14">
        <f>B18-C18</f>
        <v>8</v>
      </c>
      <c r="E18" s="15">
        <v>37</v>
      </c>
      <c r="F18" s="14">
        <f>0.52*E18</f>
        <v>19.240000000000002</v>
      </c>
      <c r="G18" s="14">
        <f>E18-F18</f>
        <v>17.759999999999998</v>
      </c>
    </row>
    <row r="19" spans="1:7" ht="14.25" x14ac:dyDescent="0.2">
      <c r="A19" s="7">
        <v>2009</v>
      </c>
      <c r="B19" s="15">
        <v>65</v>
      </c>
      <c r="C19" s="14">
        <v>56</v>
      </c>
      <c r="D19" s="14">
        <f>B19-C19</f>
        <v>9</v>
      </c>
      <c r="E19" s="15">
        <v>36</v>
      </c>
      <c r="F19" s="14">
        <v>19</v>
      </c>
      <c r="G19" s="14">
        <v>17</v>
      </c>
    </row>
    <row r="20" spans="1:7" ht="14.25" x14ac:dyDescent="0.2">
      <c r="A20" s="7">
        <v>2010</v>
      </c>
      <c r="B20" s="15">
        <v>63</v>
      </c>
      <c r="C20" s="14">
        <v>56</v>
      </c>
      <c r="D20" s="14">
        <v>7</v>
      </c>
      <c r="E20" s="15">
        <v>37</v>
      </c>
      <c r="F20" s="14">
        <v>19</v>
      </c>
      <c r="G20" s="14">
        <v>18</v>
      </c>
    </row>
    <row r="21" spans="1:7" ht="14.25" x14ac:dyDescent="0.2">
      <c r="A21" s="7">
        <v>2011</v>
      </c>
      <c r="B21" s="15">
        <v>61</v>
      </c>
      <c r="C21" s="14">
        <v>54</v>
      </c>
      <c r="D21" s="14">
        <v>7</v>
      </c>
      <c r="E21" s="15">
        <v>39</v>
      </c>
      <c r="F21" s="14">
        <v>20</v>
      </c>
      <c r="G21" s="14">
        <v>19</v>
      </c>
    </row>
    <row r="22" spans="1:7" ht="14.25" x14ac:dyDescent="0.2">
      <c r="A22" s="7">
        <v>2012</v>
      </c>
      <c r="B22" s="15">
        <v>60</v>
      </c>
      <c r="C22" s="14">
        <v>53</v>
      </c>
      <c r="D22" s="14">
        <v>7</v>
      </c>
      <c r="E22" s="15">
        <v>40</v>
      </c>
      <c r="F22" s="14">
        <v>20</v>
      </c>
      <c r="G22" s="14">
        <v>20</v>
      </c>
    </row>
    <row r="23" spans="1:7" ht="14.25" x14ac:dyDescent="0.2">
      <c r="A23" s="7">
        <v>2013</v>
      </c>
      <c r="B23" s="15">
        <v>60</v>
      </c>
      <c r="C23" s="14">
        <v>52</v>
      </c>
      <c r="D23" s="14">
        <v>8</v>
      </c>
      <c r="E23" s="15">
        <v>40</v>
      </c>
      <c r="F23" s="14">
        <v>19</v>
      </c>
      <c r="G23" s="14">
        <v>21</v>
      </c>
    </row>
    <row r="24" spans="1:7" ht="14.25" x14ac:dyDescent="0.2">
      <c r="A24" s="7">
        <v>2014</v>
      </c>
      <c r="B24" s="15">
        <v>60</v>
      </c>
      <c r="C24" s="14">
        <v>53</v>
      </c>
      <c r="D24" s="14">
        <v>7</v>
      </c>
      <c r="E24" s="15">
        <v>40</v>
      </c>
      <c r="F24" s="14">
        <v>21</v>
      </c>
      <c r="G24" s="14">
        <v>19</v>
      </c>
    </row>
    <row r="25" spans="1:7" ht="14.25" x14ac:dyDescent="0.2">
      <c r="A25" s="7"/>
      <c r="B25" s="7"/>
      <c r="C25" s="7"/>
      <c r="D25" s="7"/>
      <c r="E25" s="7"/>
      <c r="F25" s="8"/>
      <c r="G25" s="8"/>
    </row>
    <row r="26" spans="1:7" ht="15" x14ac:dyDescent="0.25">
      <c r="A26" s="5"/>
      <c r="B26" s="6" t="s">
        <v>5</v>
      </c>
      <c r="C26" s="7"/>
      <c r="D26" s="7"/>
      <c r="E26" s="7"/>
      <c r="F26" s="8"/>
      <c r="G26" s="8"/>
    </row>
    <row r="27" spans="1:7" s="2" customFormat="1" ht="15" customHeight="1" x14ac:dyDescent="0.2">
      <c r="A27" s="22" t="s">
        <v>2</v>
      </c>
      <c r="B27" s="24" t="s">
        <v>10</v>
      </c>
      <c r="C27" s="24"/>
      <c r="D27" s="25"/>
      <c r="E27" s="25" t="s">
        <v>6</v>
      </c>
      <c r="F27" s="26"/>
      <c r="G27" s="26"/>
    </row>
    <row r="28" spans="1:7" ht="47.45" customHeight="1" x14ac:dyDescent="0.2">
      <c r="A28" s="23"/>
      <c r="B28" s="9" t="s">
        <v>0</v>
      </c>
      <c r="C28" s="9" t="s">
        <v>1</v>
      </c>
      <c r="D28" s="9" t="s">
        <v>3</v>
      </c>
      <c r="E28" s="9" t="s">
        <v>9</v>
      </c>
      <c r="F28" s="9" t="s">
        <v>7</v>
      </c>
      <c r="G28" s="10" t="s">
        <v>8</v>
      </c>
    </row>
    <row r="29" spans="1:7" ht="14.25" hidden="1" x14ac:dyDescent="0.2">
      <c r="A29" s="11">
        <v>1997</v>
      </c>
      <c r="B29" s="13"/>
      <c r="C29" s="13">
        <v>49</v>
      </c>
      <c r="D29" s="13"/>
      <c r="E29" s="19"/>
      <c r="F29" s="13"/>
      <c r="G29" s="13"/>
    </row>
    <row r="30" spans="1:7" ht="14.25" x14ac:dyDescent="0.2">
      <c r="A30" s="11">
        <v>1998</v>
      </c>
      <c r="B30" s="14">
        <f t="shared" ref="B30:B40" si="1">C30+D30</f>
        <v>53</v>
      </c>
      <c r="C30" s="14">
        <v>48</v>
      </c>
      <c r="D30" s="13">
        <v>5</v>
      </c>
      <c r="E30" s="15">
        <v>48</v>
      </c>
      <c r="F30" s="16"/>
      <c r="G30" s="16"/>
    </row>
    <row r="31" spans="1:7" ht="14.25" x14ac:dyDescent="0.2">
      <c r="A31" s="11">
        <v>1999</v>
      </c>
      <c r="B31" s="14">
        <f t="shared" si="1"/>
        <v>47</v>
      </c>
      <c r="C31" s="14">
        <v>44</v>
      </c>
      <c r="D31" s="13">
        <v>3</v>
      </c>
      <c r="E31" s="15">
        <v>52</v>
      </c>
      <c r="F31" s="14">
        <v>20</v>
      </c>
      <c r="G31" s="14">
        <v>32</v>
      </c>
    </row>
    <row r="32" spans="1:7" ht="14.25" x14ac:dyDescent="0.2">
      <c r="A32" s="11">
        <v>2000</v>
      </c>
      <c r="B32" s="14">
        <f t="shared" si="1"/>
        <v>48</v>
      </c>
      <c r="C32" s="14">
        <v>45</v>
      </c>
      <c r="D32" s="13">
        <v>3</v>
      </c>
      <c r="E32" s="15">
        <f t="shared" ref="E32:E39" si="2">100-B32</f>
        <v>52</v>
      </c>
      <c r="F32" s="14">
        <f>E32-G32</f>
        <v>21</v>
      </c>
      <c r="G32" s="14">
        <v>31</v>
      </c>
    </row>
    <row r="33" spans="1:7" ht="14.25" x14ac:dyDescent="0.2">
      <c r="A33" s="11">
        <v>2001</v>
      </c>
      <c r="B33" s="14">
        <f t="shared" si="1"/>
        <v>48</v>
      </c>
      <c r="C33" s="14">
        <v>45</v>
      </c>
      <c r="D33" s="13">
        <v>3</v>
      </c>
      <c r="E33" s="15">
        <f t="shared" si="2"/>
        <v>52</v>
      </c>
      <c r="F33" s="14">
        <f>0.41*E33</f>
        <v>21.32</v>
      </c>
      <c r="G33" s="14">
        <v>31</v>
      </c>
    </row>
    <row r="34" spans="1:7" ht="14.25" x14ac:dyDescent="0.2">
      <c r="A34" s="11">
        <v>2002</v>
      </c>
      <c r="B34" s="14">
        <f t="shared" si="1"/>
        <v>46</v>
      </c>
      <c r="C34" s="14">
        <v>44</v>
      </c>
      <c r="D34" s="13">
        <v>2</v>
      </c>
      <c r="E34" s="15">
        <f t="shared" si="2"/>
        <v>54</v>
      </c>
      <c r="F34" s="14">
        <f>0.415*E34</f>
        <v>22.41</v>
      </c>
      <c r="G34" s="14">
        <f>E34-F34</f>
        <v>31.59</v>
      </c>
    </row>
    <row r="35" spans="1:7" ht="14.25" x14ac:dyDescent="0.2">
      <c r="A35" s="11">
        <v>2003</v>
      </c>
      <c r="B35" s="14">
        <f t="shared" si="1"/>
        <v>46</v>
      </c>
      <c r="C35" s="14">
        <v>43</v>
      </c>
      <c r="D35" s="13">
        <v>3</v>
      </c>
      <c r="E35" s="15">
        <f t="shared" si="2"/>
        <v>54</v>
      </c>
      <c r="F35" s="14">
        <f>0.43*E35</f>
        <v>23.22</v>
      </c>
      <c r="G35" s="14">
        <f>E35-F35</f>
        <v>30.78</v>
      </c>
    </row>
    <row r="36" spans="1:7" ht="14.25" x14ac:dyDescent="0.2">
      <c r="A36" s="11">
        <v>2004</v>
      </c>
      <c r="B36" s="14">
        <f t="shared" si="1"/>
        <v>43</v>
      </c>
      <c r="C36" s="14">
        <v>41</v>
      </c>
      <c r="D36" s="13">
        <v>2</v>
      </c>
      <c r="E36" s="15">
        <f t="shared" si="2"/>
        <v>57</v>
      </c>
      <c r="F36" s="14">
        <v>23</v>
      </c>
      <c r="G36" s="14">
        <v>34</v>
      </c>
    </row>
    <row r="37" spans="1:7" ht="14.25" x14ac:dyDescent="0.2">
      <c r="A37" s="11">
        <v>2005</v>
      </c>
      <c r="B37" s="14">
        <f t="shared" si="1"/>
        <v>41</v>
      </c>
      <c r="C37" s="14">
        <v>38</v>
      </c>
      <c r="D37" s="13">
        <v>3</v>
      </c>
      <c r="E37" s="15">
        <f t="shared" si="2"/>
        <v>59</v>
      </c>
      <c r="F37" s="14">
        <v>22</v>
      </c>
      <c r="G37" s="14">
        <v>38</v>
      </c>
    </row>
    <row r="38" spans="1:7" ht="14.25" x14ac:dyDescent="0.2">
      <c r="A38" s="11">
        <v>2006</v>
      </c>
      <c r="B38" s="14">
        <f t="shared" si="1"/>
        <v>39</v>
      </c>
      <c r="C38" s="14">
        <v>37</v>
      </c>
      <c r="D38" s="13">
        <v>2</v>
      </c>
      <c r="E38" s="15">
        <f t="shared" si="2"/>
        <v>61</v>
      </c>
      <c r="F38" s="14">
        <v>25</v>
      </c>
      <c r="G38" s="14">
        <v>35</v>
      </c>
    </row>
    <row r="39" spans="1:7" ht="14.25" x14ac:dyDescent="0.2">
      <c r="A39" s="11">
        <v>2007</v>
      </c>
      <c r="B39" s="14">
        <f t="shared" si="1"/>
        <v>39</v>
      </c>
      <c r="C39" s="14">
        <v>36</v>
      </c>
      <c r="D39" s="13">
        <v>3</v>
      </c>
      <c r="E39" s="15">
        <f t="shared" si="2"/>
        <v>61</v>
      </c>
      <c r="F39" s="14">
        <v>26</v>
      </c>
      <c r="G39" s="14">
        <v>35</v>
      </c>
    </row>
    <row r="40" spans="1:7" ht="14.25" x14ac:dyDescent="0.2">
      <c r="A40" s="11">
        <v>2008</v>
      </c>
      <c r="B40" s="14">
        <f t="shared" si="1"/>
        <v>38</v>
      </c>
      <c r="C40" s="14">
        <v>35</v>
      </c>
      <c r="D40" s="14">
        <v>3</v>
      </c>
      <c r="E40" s="15">
        <v>63</v>
      </c>
      <c r="F40" s="14">
        <f>0.42*E40</f>
        <v>26.459999999999997</v>
      </c>
      <c r="G40" s="14">
        <f>E40-F40</f>
        <v>36.540000000000006</v>
      </c>
    </row>
    <row r="41" spans="1:7" ht="14.25" x14ac:dyDescent="0.2">
      <c r="A41" s="7">
        <v>2009</v>
      </c>
      <c r="B41" s="15">
        <v>39</v>
      </c>
      <c r="C41" s="14">
        <v>36</v>
      </c>
      <c r="D41" s="14">
        <v>3</v>
      </c>
      <c r="E41" s="15">
        <v>61</v>
      </c>
      <c r="F41" s="14">
        <v>25</v>
      </c>
      <c r="G41" s="14">
        <f>E41-F41</f>
        <v>36</v>
      </c>
    </row>
    <row r="42" spans="1:7" ht="14.25" x14ac:dyDescent="0.2">
      <c r="A42" s="7">
        <v>2010</v>
      </c>
      <c r="B42" s="15">
        <v>36</v>
      </c>
      <c r="C42" s="14">
        <v>34</v>
      </c>
      <c r="D42" s="14">
        <v>2</v>
      </c>
      <c r="E42" s="15">
        <v>64</v>
      </c>
      <c r="F42" s="14">
        <v>26</v>
      </c>
      <c r="G42" s="14">
        <v>38</v>
      </c>
    </row>
    <row r="43" spans="1:7" ht="14.25" x14ac:dyDescent="0.2">
      <c r="A43" s="7">
        <v>2011</v>
      </c>
      <c r="B43" s="15">
        <v>34</v>
      </c>
      <c r="C43" s="14">
        <v>32</v>
      </c>
      <c r="D43" s="14">
        <v>2</v>
      </c>
      <c r="E43" s="15">
        <v>66</v>
      </c>
      <c r="F43" s="14">
        <v>28</v>
      </c>
      <c r="G43" s="14">
        <v>38</v>
      </c>
    </row>
    <row r="44" spans="1:7" ht="14.25" x14ac:dyDescent="0.2">
      <c r="A44" s="7">
        <v>2012</v>
      </c>
      <c r="B44" s="15">
        <v>34</v>
      </c>
      <c r="C44" s="14">
        <v>32</v>
      </c>
      <c r="D44" s="14">
        <v>2</v>
      </c>
      <c r="E44" s="15">
        <v>66</v>
      </c>
      <c r="F44" s="14">
        <v>27</v>
      </c>
      <c r="G44" s="14">
        <v>39</v>
      </c>
    </row>
    <row r="45" spans="1:7" ht="14.25" x14ac:dyDescent="0.2">
      <c r="A45" s="7">
        <v>2013</v>
      </c>
      <c r="B45" s="15">
        <v>32</v>
      </c>
      <c r="C45" s="14">
        <v>30</v>
      </c>
      <c r="D45" s="14">
        <v>3</v>
      </c>
      <c r="E45" s="15">
        <v>67</v>
      </c>
      <c r="F45" s="14">
        <v>30</v>
      </c>
      <c r="G45" s="14">
        <v>37</v>
      </c>
    </row>
    <row r="46" spans="1:7" ht="14.25" x14ac:dyDescent="0.2">
      <c r="A46" s="7">
        <v>2014</v>
      </c>
      <c r="B46" s="15">
        <v>33</v>
      </c>
      <c r="C46" s="14">
        <v>31</v>
      </c>
      <c r="D46" s="14">
        <v>2</v>
      </c>
      <c r="E46" s="15">
        <v>66</v>
      </c>
      <c r="F46" s="14">
        <v>28</v>
      </c>
      <c r="G46" s="14">
        <v>38</v>
      </c>
    </row>
    <row r="47" spans="1:7" ht="14.25" x14ac:dyDescent="0.2">
      <c r="A47" s="7"/>
      <c r="B47" s="17"/>
      <c r="C47" s="14"/>
      <c r="D47" s="14"/>
      <c r="E47" s="17"/>
      <c r="F47" s="14"/>
      <c r="G47" s="14"/>
    </row>
    <row r="48" spans="1:7" ht="14.25" x14ac:dyDescent="0.2">
      <c r="A48" s="12" t="s">
        <v>11</v>
      </c>
      <c r="B48" s="7"/>
      <c r="C48" s="7"/>
      <c r="D48" s="7"/>
      <c r="E48" s="7"/>
      <c r="F48" s="8"/>
      <c r="G48" s="8"/>
    </row>
    <row r="49" spans="1:7" ht="14.25" x14ac:dyDescent="0.2">
      <c r="A49" s="7"/>
      <c r="B49" s="7"/>
      <c r="C49" s="7"/>
      <c r="D49" s="7"/>
      <c r="E49" s="7"/>
      <c r="F49" s="8"/>
      <c r="G49" s="21"/>
    </row>
    <row r="50" spans="1:7" ht="14.25" x14ac:dyDescent="0.2">
      <c r="A50" s="7"/>
      <c r="B50" s="7"/>
      <c r="C50" s="7"/>
      <c r="D50" s="7"/>
      <c r="E50" s="7"/>
      <c r="F50" s="8"/>
      <c r="G50" s="8"/>
    </row>
    <row r="51" spans="1:7" ht="14.25" x14ac:dyDescent="0.2">
      <c r="A51" s="7"/>
      <c r="B51" s="7"/>
      <c r="C51" s="7"/>
      <c r="D51" s="7"/>
      <c r="E51" s="7"/>
      <c r="F51" s="8"/>
      <c r="G51" s="8"/>
    </row>
    <row r="52" spans="1:7" ht="14.25" x14ac:dyDescent="0.2">
      <c r="A52" s="7"/>
      <c r="B52" s="7"/>
      <c r="C52" s="7"/>
      <c r="D52" s="7"/>
      <c r="E52" s="7"/>
      <c r="F52" s="8"/>
      <c r="G52" s="8"/>
    </row>
    <row r="53" spans="1:7" ht="14.25" x14ac:dyDescent="0.2">
      <c r="A53" s="7"/>
      <c r="B53" s="7"/>
      <c r="C53" s="7"/>
      <c r="D53" s="7"/>
      <c r="E53" s="7"/>
      <c r="F53" s="8"/>
      <c r="G53" s="8"/>
    </row>
    <row r="54" spans="1:7" ht="14.25" x14ac:dyDescent="0.2">
      <c r="A54" s="7"/>
      <c r="B54" s="7"/>
      <c r="C54" s="7"/>
      <c r="D54" s="7"/>
      <c r="E54" s="7"/>
      <c r="F54" s="8"/>
      <c r="G54" s="8"/>
    </row>
    <row r="55" spans="1:7" ht="14.25" x14ac:dyDescent="0.2">
      <c r="A55" s="7"/>
      <c r="B55" s="7"/>
      <c r="C55" s="7"/>
      <c r="D55" s="7"/>
      <c r="E55" s="7"/>
      <c r="F55" s="8"/>
      <c r="G55" s="8"/>
    </row>
    <row r="56" spans="1:7" ht="14.25" x14ac:dyDescent="0.2">
      <c r="A56" s="7"/>
      <c r="B56" s="7"/>
      <c r="C56" s="7"/>
      <c r="D56" s="7"/>
      <c r="E56" s="7"/>
      <c r="F56" s="8"/>
      <c r="G56" s="8"/>
    </row>
    <row r="57" spans="1:7" ht="14.25" x14ac:dyDescent="0.2">
      <c r="A57" s="7"/>
      <c r="B57" s="7"/>
      <c r="C57" s="7"/>
      <c r="D57" s="7"/>
      <c r="E57" s="7"/>
      <c r="F57" s="8"/>
      <c r="G57" s="8"/>
    </row>
    <row r="58" spans="1:7" ht="14.25" x14ac:dyDescent="0.2">
      <c r="A58" s="7"/>
      <c r="B58" s="7"/>
      <c r="C58" s="7"/>
      <c r="D58" s="7"/>
      <c r="E58" s="7"/>
      <c r="F58" s="8"/>
      <c r="G58" s="8"/>
    </row>
    <row r="59" spans="1:7" ht="14.25" x14ac:dyDescent="0.2">
      <c r="A59" s="7"/>
      <c r="B59" s="7"/>
      <c r="C59" s="7"/>
      <c r="D59" s="7"/>
      <c r="E59" s="7"/>
      <c r="F59" s="8"/>
      <c r="G59" s="8"/>
    </row>
    <row r="60" spans="1:7" ht="14.25" x14ac:dyDescent="0.2">
      <c r="A60" s="7"/>
      <c r="B60" s="7"/>
      <c r="C60" s="7"/>
      <c r="D60" s="7"/>
      <c r="E60" s="7"/>
      <c r="F60" s="8"/>
      <c r="G60" s="8"/>
    </row>
    <row r="61" spans="1:7" ht="14.25" x14ac:dyDescent="0.2">
      <c r="A61" s="7"/>
      <c r="B61" s="7"/>
      <c r="C61" s="7"/>
      <c r="D61" s="7"/>
      <c r="E61" s="7"/>
      <c r="F61" s="8"/>
      <c r="G61" s="8"/>
    </row>
  </sheetData>
  <mergeCells count="6">
    <mergeCell ref="A4:A5"/>
    <mergeCell ref="B4:D4"/>
    <mergeCell ref="E4:G4"/>
    <mergeCell ref="E27:G27"/>
    <mergeCell ref="B27:D27"/>
    <mergeCell ref="A27:A28"/>
  </mergeCells>
  <phoneticPr fontId="1" type="noConversion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&amp;L&amp;11www.Tarifvertrag.de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Tarifbindung</vt:lpstr>
      <vt:lpstr>Tabelle3</vt:lpstr>
      <vt:lpstr>West</vt:lpstr>
      <vt:lpstr>Tarifbindung!Druckbereich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Reinhard-Bispinck</dc:creator>
  <cp:lastModifiedBy>Reinhard Bispinck</cp:lastModifiedBy>
  <cp:lastPrinted>2015-02-23T16:01:33Z</cp:lastPrinted>
  <dcterms:created xsi:type="dcterms:W3CDTF">2009-07-01T11:53:16Z</dcterms:created>
  <dcterms:modified xsi:type="dcterms:W3CDTF">2016-02-10T14:22:24Z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-786069802</vt:i4>
  </property>
  <property fmtid="{D5CDD505-2E9C-101B-9397-08002B2CF9AE}" pid="3" name="_EmailSubject">
    <vt:lpwstr>Tarifbindung 2008 und lange Reihen für Ostdeutschland</vt:lpwstr>
  </property>
  <property fmtid="{D5CDD505-2E9C-101B-9397-08002B2CF9AE}" pid="4" name="_AuthorEmail">
    <vt:lpwstr>Reinhard-Bispinck@BOECKLER.DE</vt:lpwstr>
  </property>
  <property fmtid="{D5CDD505-2E9C-101B-9397-08002B2CF9AE}" pid="5" name="_AuthorEmailDisplayName">
    <vt:lpwstr>Reinhard Bispinck</vt:lpwstr>
  </property>
  <property fmtid="{D5CDD505-2E9C-101B-9397-08002B2CF9AE}" pid="6" name="_ReviewingToolsShownOnce">
    <vt:lpwstr/>
  </property>
</Properties>
</file>